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tkodor.UGS\Documents\KREDYTY\KREDYT 2020\"/>
    </mc:Choice>
  </mc:AlternateContent>
  <xr:revisionPtr revIDLastSave="0" documentId="13_ncr:1_{1659D892-0861-4CC6-B5AB-DCAA37A12D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8" i="1" l="1"/>
  <c r="G138" i="1"/>
  <c r="G12" i="1"/>
  <c r="F12" i="1"/>
  <c r="P24" i="1" l="1"/>
  <c r="P16" i="1"/>
  <c r="P17" i="1"/>
  <c r="P18" i="1"/>
  <c r="P19" i="1"/>
  <c r="P20" i="1"/>
  <c r="P21" i="1"/>
  <c r="P22" i="1"/>
  <c r="P23" i="1"/>
  <c r="P15" i="1"/>
  <c r="P26" i="1" s="1"/>
  <c r="B12" i="1"/>
  <c r="D12" i="1" s="1"/>
  <c r="C12" i="1"/>
  <c r="C13" i="1" s="1"/>
  <c r="C14" i="1" s="1"/>
  <c r="C15" i="1" s="1"/>
  <c r="C16" i="1" s="1"/>
  <c r="C17" i="1" s="1"/>
  <c r="C18" i="1" s="1"/>
  <c r="I13" i="1"/>
  <c r="I14" i="1"/>
  <c r="H15" i="1"/>
  <c r="I15" i="1"/>
  <c r="H16" i="1"/>
  <c r="H17" i="1" s="1"/>
  <c r="I16" i="1"/>
  <c r="I17" i="1"/>
  <c r="I18" i="1"/>
  <c r="B13" i="1" l="1"/>
  <c r="D13" i="1" s="1"/>
  <c r="F13" i="1" s="1"/>
  <c r="G13" i="1" s="1"/>
  <c r="B14" i="1"/>
  <c r="B15" i="1" l="1"/>
  <c r="D14" i="1"/>
  <c r="F14" i="1" s="1"/>
  <c r="G14" i="1" s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H19" i="1"/>
  <c r="H20" i="1" s="1"/>
  <c r="H21" i="1" s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B16" i="1" l="1"/>
  <c r="D15" i="1"/>
  <c r="F15" i="1" s="1"/>
  <c r="G15" i="1" s="1"/>
  <c r="H22" i="1"/>
  <c r="B17" i="1" l="1"/>
  <c r="D16" i="1"/>
  <c r="F16" i="1" s="1"/>
  <c r="G16" i="1" s="1"/>
  <c r="H23" i="1"/>
  <c r="B18" i="1" l="1"/>
  <c r="D18" i="1" s="1"/>
  <c r="F18" i="1" s="1"/>
  <c r="G18" i="1" s="1"/>
  <c r="D17" i="1"/>
  <c r="F17" i="1" s="1"/>
  <c r="G17" i="1" s="1"/>
  <c r="H24" i="1"/>
  <c r="H25" i="1" l="1"/>
  <c r="H26" i="1" l="1"/>
  <c r="H27" i="1" l="1"/>
  <c r="H28" i="1" l="1"/>
  <c r="B19" i="1"/>
  <c r="H29" i="1" l="1"/>
  <c r="B20" i="1"/>
  <c r="D19" i="1"/>
  <c r="F19" i="1" s="1"/>
  <c r="H30" i="1" l="1"/>
  <c r="G19" i="1"/>
  <c r="D20" i="1"/>
  <c r="F20" i="1" s="1"/>
  <c r="G20" i="1" s="1"/>
  <c r="B21" i="1"/>
  <c r="B22" i="1" l="1"/>
  <c r="D21" i="1"/>
  <c r="F21" i="1" s="1"/>
  <c r="G21" i="1" s="1"/>
  <c r="H31" i="1"/>
  <c r="H32" i="1" l="1"/>
  <c r="B23" i="1"/>
  <c r="D22" i="1"/>
  <c r="F22" i="1" s="1"/>
  <c r="G22" i="1" l="1"/>
  <c r="D23" i="1"/>
  <c r="F23" i="1" s="1"/>
  <c r="G23" i="1" s="1"/>
  <c r="B24" i="1"/>
  <c r="H33" i="1"/>
  <c r="D24" i="1" l="1"/>
  <c r="F24" i="1" s="1"/>
  <c r="G24" i="1" s="1"/>
  <c r="B25" i="1"/>
  <c r="H34" i="1"/>
  <c r="H35" i="1" l="1"/>
  <c r="B26" i="1"/>
  <c r="D25" i="1"/>
  <c r="F25" i="1" s="1"/>
  <c r="G25" i="1" l="1"/>
  <c r="B27" i="1"/>
  <c r="D26" i="1"/>
  <c r="F26" i="1" s="1"/>
  <c r="G26" i="1" s="1"/>
  <c r="H36" i="1"/>
  <c r="D27" i="1" l="1"/>
  <c r="F27" i="1" s="1"/>
  <c r="G27" i="1" s="1"/>
  <c r="B28" i="1"/>
  <c r="H37" i="1"/>
  <c r="H38" i="1" l="1"/>
  <c r="D28" i="1"/>
  <c r="F28" i="1" s="1"/>
  <c r="G28" i="1" s="1"/>
  <c r="B29" i="1"/>
  <c r="B30" i="1" l="1"/>
  <c r="D29" i="1"/>
  <c r="F29" i="1" s="1"/>
  <c r="G29" i="1" s="1"/>
  <c r="H39" i="1"/>
  <c r="H40" i="1" l="1"/>
  <c r="B31" i="1"/>
  <c r="D30" i="1"/>
  <c r="F30" i="1" s="1"/>
  <c r="G30" i="1" l="1"/>
  <c r="B32" i="1"/>
  <c r="D31" i="1"/>
  <c r="F31" i="1" s="1"/>
  <c r="H41" i="1"/>
  <c r="G31" i="1" l="1"/>
  <c r="B33" i="1"/>
  <c r="D32" i="1"/>
  <c r="F32" i="1" s="1"/>
  <c r="G32" i="1" s="1"/>
  <c r="H42" i="1"/>
  <c r="B34" i="1" l="1"/>
  <c r="D33" i="1"/>
  <c r="F33" i="1" s="1"/>
  <c r="G33" i="1" s="1"/>
  <c r="H43" i="1"/>
  <c r="H44" i="1" l="1"/>
  <c r="D34" i="1"/>
  <c r="F34" i="1" s="1"/>
  <c r="G34" i="1" s="1"/>
  <c r="B35" i="1"/>
  <c r="B36" i="1" l="1"/>
  <c r="D35" i="1"/>
  <c r="F35" i="1" s="1"/>
  <c r="G35" i="1" s="1"/>
  <c r="H45" i="1"/>
  <c r="B37" i="1" l="1"/>
  <c r="D36" i="1"/>
  <c r="F36" i="1" s="1"/>
  <c r="G36" i="1" s="1"/>
  <c r="H46" i="1"/>
  <c r="H47" i="1" l="1"/>
  <c r="B38" i="1"/>
  <c r="D37" i="1"/>
  <c r="F37" i="1" s="1"/>
  <c r="G37" i="1" s="1"/>
  <c r="D38" i="1" l="1"/>
  <c r="F38" i="1" s="1"/>
  <c r="G38" i="1" s="1"/>
  <c r="B39" i="1"/>
  <c r="H48" i="1"/>
  <c r="B40" i="1" l="1"/>
  <c r="D39" i="1"/>
  <c r="F39" i="1" s="1"/>
  <c r="G39" i="1" s="1"/>
  <c r="H49" i="1"/>
  <c r="H50" i="1" l="1"/>
  <c r="B41" i="1"/>
  <c r="D40" i="1"/>
  <c r="F40" i="1" s="1"/>
  <c r="G40" i="1" s="1"/>
  <c r="B42" i="1" l="1"/>
  <c r="D41" i="1"/>
  <c r="F41" i="1" s="1"/>
  <c r="G41" i="1" s="1"/>
  <c r="H51" i="1"/>
  <c r="H52" i="1" l="1"/>
  <c r="D42" i="1"/>
  <c r="F42" i="1" s="1"/>
  <c r="B43" i="1"/>
  <c r="D43" i="1" l="1"/>
  <c r="F43" i="1" s="1"/>
  <c r="B44" i="1"/>
  <c r="G42" i="1"/>
  <c r="H53" i="1"/>
  <c r="H54" i="1" l="1"/>
  <c r="D44" i="1"/>
  <c r="F44" i="1" s="1"/>
  <c r="G44" i="1" s="1"/>
  <c r="B45" i="1"/>
  <c r="G43" i="1"/>
  <c r="B46" i="1" l="1"/>
  <c r="D45" i="1"/>
  <c r="F45" i="1" s="1"/>
  <c r="G45" i="1" s="1"/>
  <c r="H55" i="1"/>
  <c r="H56" i="1" l="1"/>
  <c r="B47" i="1"/>
  <c r="D46" i="1"/>
  <c r="F46" i="1" s="1"/>
  <c r="G46" i="1" s="1"/>
  <c r="D47" i="1" l="1"/>
  <c r="F47" i="1" s="1"/>
  <c r="B48" i="1"/>
  <c r="H57" i="1"/>
  <c r="H58" i="1" l="1"/>
  <c r="D48" i="1"/>
  <c r="F48" i="1" s="1"/>
  <c r="G48" i="1" s="1"/>
  <c r="B49" i="1"/>
  <c r="G47" i="1"/>
  <c r="B50" i="1" l="1"/>
  <c r="D49" i="1"/>
  <c r="F49" i="1" s="1"/>
  <c r="G49" i="1" s="1"/>
  <c r="H59" i="1"/>
  <c r="H60" i="1" l="1"/>
  <c r="B51" i="1"/>
  <c r="D50" i="1"/>
  <c r="F50" i="1" s="1"/>
  <c r="G50" i="1" s="1"/>
  <c r="D51" i="1" l="1"/>
  <c r="F51" i="1" s="1"/>
  <c r="G51" i="1" s="1"/>
  <c r="B52" i="1"/>
  <c r="H61" i="1"/>
  <c r="D52" i="1" l="1"/>
  <c r="F52" i="1" s="1"/>
  <c r="G52" i="1" s="1"/>
  <c r="B53" i="1"/>
  <c r="H62" i="1"/>
  <c r="H63" i="1" l="1"/>
  <c r="B54" i="1"/>
  <c r="D53" i="1"/>
  <c r="F53" i="1" s="1"/>
  <c r="G53" i="1" s="1"/>
  <c r="B55" i="1" l="1"/>
  <c r="D54" i="1"/>
  <c r="F54" i="1" s="1"/>
  <c r="H64" i="1"/>
  <c r="D55" i="1" l="1"/>
  <c r="F55" i="1" s="1"/>
  <c r="B56" i="1"/>
  <c r="H65" i="1"/>
  <c r="G54" i="1"/>
  <c r="H66" i="1" l="1"/>
  <c r="B57" i="1"/>
  <c r="D56" i="1"/>
  <c r="F56" i="1" s="1"/>
  <c r="G56" i="1" s="1"/>
  <c r="G55" i="1"/>
  <c r="B58" i="1" l="1"/>
  <c r="D57" i="1"/>
  <c r="F57" i="1" s="1"/>
  <c r="G57" i="1" s="1"/>
  <c r="H67" i="1"/>
  <c r="H68" i="1" l="1"/>
  <c r="D58" i="1"/>
  <c r="F58" i="1" s="1"/>
  <c r="B59" i="1"/>
  <c r="G58" i="1" l="1"/>
  <c r="D59" i="1"/>
  <c r="F59" i="1" s="1"/>
  <c r="G59" i="1" s="1"/>
  <c r="B60" i="1"/>
  <c r="H69" i="1"/>
  <c r="B61" i="1" l="1"/>
  <c r="D60" i="1"/>
  <c r="F60" i="1" s="1"/>
  <c r="G60" i="1" s="1"/>
  <c r="H70" i="1"/>
  <c r="B62" i="1" l="1"/>
  <c r="D61" i="1"/>
  <c r="F61" i="1" s="1"/>
  <c r="G61" i="1" s="1"/>
  <c r="H71" i="1"/>
  <c r="H72" i="1" l="1"/>
  <c r="B63" i="1"/>
  <c r="D62" i="1"/>
  <c r="F62" i="1" s="1"/>
  <c r="G62" i="1" s="1"/>
  <c r="D63" i="1" l="1"/>
  <c r="F63" i="1" s="1"/>
  <c r="G63" i="1" s="1"/>
  <c r="B64" i="1"/>
  <c r="H73" i="1"/>
  <c r="B65" i="1" l="1"/>
  <c r="D64" i="1"/>
  <c r="F64" i="1" s="1"/>
  <c r="G64" i="1" s="1"/>
  <c r="H74" i="1"/>
  <c r="H75" i="1" l="1"/>
  <c r="B66" i="1"/>
  <c r="D65" i="1"/>
  <c r="F65" i="1" s="1"/>
  <c r="G65" i="1" s="1"/>
  <c r="B67" i="1" l="1"/>
  <c r="D66" i="1"/>
  <c r="F66" i="1" s="1"/>
  <c r="H76" i="1"/>
  <c r="H77" i="1" l="1"/>
  <c r="G66" i="1"/>
  <c r="B68" i="1"/>
  <c r="D67" i="1"/>
  <c r="F67" i="1" s="1"/>
  <c r="G67" i="1" l="1"/>
  <c r="H78" i="1"/>
  <c r="D68" i="1"/>
  <c r="F68" i="1" s="1"/>
  <c r="G68" i="1" s="1"/>
  <c r="B69" i="1"/>
  <c r="H79" i="1" l="1"/>
  <c r="B70" i="1"/>
  <c r="D69" i="1"/>
  <c r="F69" i="1" s="1"/>
  <c r="G69" i="1" s="1"/>
  <c r="B71" i="1" l="1"/>
  <c r="D70" i="1"/>
  <c r="F70" i="1" s="1"/>
  <c r="H80" i="1"/>
  <c r="H81" i="1" l="1"/>
  <c r="G70" i="1"/>
  <c r="D71" i="1"/>
  <c r="F71" i="1" s="1"/>
  <c r="G71" i="1" s="1"/>
  <c r="B72" i="1"/>
  <c r="D72" i="1" l="1"/>
  <c r="F72" i="1" s="1"/>
  <c r="B73" i="1"/>
  <c r="H82" i="1"/>
  <c r="B74" i="1" l="1"/>
  <c r="D73" i="1"/>
  <c r="F73" i="1" s="1"/>
  <c r="G73" i="1" s="1"/>
  <c r="H83" i="1"/>
  <c r="G72" i="1"/>
  <c r="H84" i="1" l="1"/>
  <c r="B75" i="1"/>
  <c r="D74" i="1"/>
  <c r="F74" i="1" s="1"/>
  <c r="G74" i="1" l="1"/>
  <c r="B76" i="1"/>
  <c r="D75" i="1"/>
  <c r="F75" i="1" s="1"/>
  <c r="G75" i="1" s="1"/>
  <c r="H85" i="1"/>
  <c r="D76" i="1" l="1"/>
  <c r="F76" i="1" s="1"/>
  <c r="G76" i="1" s="1"/>
  <c r="B77" i="1"/>
  <c r="H86" i="1"/>
  <c r="B78" i="1" l="1"/>
  <c r="D77" i="1"/>
  <c r="F77" i="1" s="1"/>
  <c r="G77" i="1" s="1"/>
  <c r="H87" i="1"/>
  <c r="H88" i="1" l="1"/>
  <c r="B79" i="1"/>
  <c r="D78" i="1"/>
  <c r="F78" i="1" s="1"/>
  <c r="B80" i="1" l="1"/>
  <c r="D79" i="1"/>
  <c r="F79" i="1" s="1"/>
  <c r="G78" i="1"/>
  <c r="H89" i="1"/>
  <c r="B81" i="1" l="1"/>
  <c r="D80" i="1"/>
  <c r="F80" i="1" s="1"/>
  <c r="G80" i="1" s="1"/>
  <c r="H90" i="1"/>
  <c r="G79" i="1"/>
  <c r="D81" i="1" l="1"/>
  <c r="F81" i="1" s="1"/>
  <c r="B82" i="1"/>
  <c r="H91" i="1"/>
  <c r="H92" i="1" l="1"/>
  <c r="G81" i="1"/>
  <c r="B83" i="1"/>
  <c r="D82" i="1"/>
  <c r="F82" i="1" s="1"/>
  <c r="G82" i="1" s="1"/>
  <c r="B84" i="1" l="1"/>
  <c r="D83" i="1"/>
  <c r="F83" i="1" s="1"/>
  <c r="H93" i="1"/>
  <c r="G83" i="1" l="1"/>
  <c r="H94" i="1"/>
  <c r="B85" i="1"/>
  <c r="D84" i="1"/>
  <c r="F84" i="1" s="1"/>
  <c r="G84" i="1" s="1"/>
  <c r="H95" i="1" l="1"/>
  <c r="D85" i="1"/>
  <c r="F85" i="1" s="1"/>
  <c r="G85" i="1" s="1"/>
  <c r="B86" i="1"/>
  <c r="H96" i="1" l="1"/>
  <c r="B87" i="1"/>
  <c r="D86" i="1"/>
  <c r="F86" i="1" s="1"/>
  <c r="H97" i="1" l="1"/>
  <c r="G86" i="1"/>
  <c r="D87" i="1"/>
  <c r="F87" i="1" s="1"/>
  <c r="G87" i="1" s="1"/>
  <c r="B88" i="1"/>
  <c r="B89" i="1" l="1"/>
  <c r="D88" i="1"/>
  <c r="F88" i="1" s="1"/>
  <c r="G88" i="1" s="1"/>
  <c r="H98" i="1"/>
  <c r="D89" i="1" l="1"/>
  <c r="F89" i="1" s="1"/>
  <c r="G89" i="1" s="1"/>
  <c r="B90" i="1"/>
  <c r="H99" i="1"/>
  <c r="D90" i="1" l="1"/>
  <c r="F90" i="1" s="1"/>
  <c r="B91" i="1"/>
  <c r="H100" i="1"/>
  <c r="H101" i="1" l="1"/>
  <c r="B92" i="1"/>
  <c r="D91" i="1"/>
  <c r="F91" i="1" s="1"/>
  <c r="G90" i="1"/>
  <c r="G91" i="1" l="1"/>
  <c r="D92" i="1"/>
  <c r="F92" i="1" s="1"/>
  <c r="G92" i="1" s="1"/>
  <c r="B93" i="1"/>
  <c r="H102" i="1"/>
  <c r="B94" i="1" l="1"/>
  <c r="D93" i="1"/>
  <c r="F93" i="1" s="1"/>
  <c r="G93" i="1" s="1"/>
  <c r="H103" i="1"/>
  <c r="H104" i="1" l="1"/>
  <c r="D94" i="1"/>
  <c r="F94" i="1" s="1"/>
  <c r="B95" i="1"/>
  <c r="G94" i="1" l="1"/>
  <c r="B96" i="1"/>
  <c r="D95" i="1"/>
  <c r="F95" i="1" s="1"/>
  <c r="G95" i="1" s="1"/>
  <c r="H105" i="1"/>
  <c r="H106" i="1" l="1"/>
  <c r="D96" i="1"/>
  <c r="F96" i="1" s="1"/>
  <c r="G96" i="1" s="1"/>
  <c r="B97" i="1"/>
  <c r="B98" i="1" l="1"/>
  <c r="D97" i="1"/>
  <c r="F97" i="1" s="1"/>
  <c r="G97" i="1" s="1"/>
  <c r="H107" i="1"/>
  <c r="H108" i="1" l="1"/>
  <c r="D98" i="1"/>
  <c r="F98" i="1" s="1"/>
  <c r="G98" i="1" s="1"/>
  <c r="B99" i="1"/>
  <c r="B100" i="1" l="1"/>
  <c r="D99" i="1"/>
  <c r="F99" i="1" s="1"/>
  <c r="G99" i="1" s="1"/>
  <c r="H109" i="1"/>
  <c r="H110" i="1" l="1"/>
  <c r="D100" i="1"/>
  <c r="F100" i="1" s="1"/>
  <c r="G100" i="1" s="1"/>
  <c r="B101" i="1"/>
  <c r="B102" i="1" l="1"/>
  <c r="D101" i="1"/>
  <c r="F101" i="1" s="1"/>
  <c r="G101" i="1" s="1"/>
  <c r="H111" i="1"/>
  <c r="H112" i="1" l="1"/>
  <c r="B103" i="1"/>
  <c r="D102" i="1"/>
  <c r="F102" i="1" s="1"/>
  <c r="G102" i="1" l="1"/>
  <c r="D103" i="1"/>
  <c r="F103" i="1" s="1"/>
  <c r="B104" i="1"/>
  <c r="H113" i="1"/>
  <c r="B105" i="1" l="1"/>
  <c r="D104" i="1"/>
  <c r="F104" i="1" s="1"/>
  <c r="G104" i="1" s="1"/>
  <c r="G103" i="1"/>
  <c r="H114" i="1"/>
  <c r="H115" i="1" l="1"/>
  <c r="D105" i="1"/>
  <c r="F105" i="1" s="1"/>
  <c r="B106" i="1"/>
  <c r="B107" i="1" l="1"/>
  <c r="D106" i="1"/>
  <c r="F106" i="1" s="1"/>
  <c r="G106" i="1" s="1"/>
  <c r="G105" i="1"/>
  <c r="H116" i="1"/>
  <c r="H117" i="1" l="1"/>
  <c r="D107" i="1"/>
  <c r="F107" i="1" s="1"/>
  <c r="B108" i="1"/>
  <c r="B109" i="1" l="1"/>
  <c r="D108" i="1"/>
  <c r="F108" i="1" s="1"/>
  <c r="G108" i="1" s="1"/>
  <c r="G107" i="1"/>
  <c r="H118" i="1"/>
  <c r="H119" i="1" l="1"/>
  <c r="D109" i="1"/>
  <c r="F109" i="1" s="1"/>
  <c r="B110" i="1"/>
  <c r="B111" i="1" l="1"/>
  <c r="D110" i="1"/>
  <c r="F110" i="1" s="1"/>
  <c r="G110" i="1" s="1"/>
  <c r="G109" i="1"/>
  <c r="H120" i="1"/>
  <c r="H121" i="1" l="1"/>
  <c r="D111" i="1"/>
  <c r="F111" i="1" s="1"/>
  <c r="B112" i="1"/>
  <c r="B113" i="1" l="1"/>
  <c r="D112" i="1"/>
  <c r="F112" i="1" s="1"/>
  <c r="G112" i="1" s="1"/>
  <c r="G111" i="1"/>
  <c r="H122" i="1"/>
  <c r="H123" i="1" l="1"/>
  <c r="D113" i="1"/>
  <c r="F113" i="1" s="1"/>
  <c r="G113" i="1" s="1"/>
  <c r="B114" i="1"/>
  <c r="D114" i="1" l="1"/>
  <c r="F114" i="1" s="1"/>
  <c r="B115" i="1"/>
  <c r="H124" i="1"/>
  <c r="H125" i="1" l="1"/>
  <c r="B116" i="1"/>
  <c r="D115" i="1"/>
  <c r="F115" i="1" s="1"/>
  <c r="G114" i="1"/>
  <c r="G115" i="1" l="1"/>
  <c r="B117" i="1"/>
  <c r="D116" i="1"/>
  <c r="F116" i="1" s="1"/>
  <c r="G116" i="1" s="1"/>
  <c r="H126" i="1"/>
  <c r="B118" i="1" l="1"/>
  <c r="D117" i="1"/>
  <c r="F117" i="1" s="1"/>
  <c r="G117" i="1" s="1"/>
  <c r="H127" i="1"/>
  <c r="H128" i="1" l="1"/>
  <c r="D118" i="1"/>
  <c r="F118" i="1" s="1"/>
  <c r="B119" i="1"/>
  <c r="B120" i="1" l="1"/>
  <c r="D119" i="1"/>
  <c r="F119" i="1" s="1"/>
  <c r="G119" i="1" s="1"/>
  <c r="G118" i="1"/>
  <c r="H129" i="1"/>
  <c r="H130" i="1" l="1"/>
  <c r="B121" i="1"/>
  <c r="D120" i="1"/>
  <c r="F120" i="1" s="1"/>
  <c r="G120" i="1" s="1"/>
  <c r="H131" i="1" l="1"/>
  <c r="B122" i="1"/>
  <c r="D121" i="1"/>
  <c r="F121" i="1" s="1"/>
  <c r="G121" i="1" s="1"/>
  <c r="D122" i="1" l="1"/>
  <c r="F122" i="1" s="1"/>
  <c r="G122" i="1" s="1"/>
  <c r="B123" i="1"/>
  <c r="H132" i="1"/>
  <c r="H133" i="1" l="1"/>
  <c r="B124" i="1"/>
  <c r="D123" i="1"/>
  <c r="F123" i="1" s="1"/>
  <c r="G123" i="1" s="1"/>
  <c r="B125" i="1" l="1"/>
  <c r="D124" i="1"/>
  <c r="F124" i="1" s="1"/>
  <c r="G124" i="1" s="1"/>
  <c r="H134" i="1"/>
  <c r="H135" i="1" l="1"/>
  <c r="B126" i="1"/>
  <c r="D125" i="1"/>
  <c r="F125" i="1" s="1"/>
  <c r="G125" i="1" s="1"/>
  <c r="D126" i="1" l="1"/>
  <c r="F126" i="1" s="1"/>
  <c r="B127" i="1"/>
  <c r="H136" i="1"/>
  <c r="H137" i="1" l="1"/>
  <c r="D127" i="1"/>
  <c r="F127" i="1" s="1"/>
  <c r="B128" i="1"/>
  <c r="G126" i="1"/>
  <c r="B129" i="1" l="1"/>
  <c r="D128" i="1"/>
  <c r="F128" i="1" s="1"/>
  <c r="G128" i="1" s="1"/>
  <c r="G127" i="1"/>
  <c r="H138" i="1"/>
  <c r="B130" i="1" l="1"/>
  <c r="D129" i="1"/>
  <c r="F129" i="1" s="1"/>
  <c r="G129" i="1" l="1"/>
  <c r="B131" i="1"/>
  <c r="D130" i="1"/>
  <c r="F130" i="1" s="1"/>
  <c r="G130" i="1" s="1"/>
  <c r="D131" i="1" l="1"/>
  <c r="F131" i="1" s="1"/>
  <c r="G131" i="1" s="1"/>
  <c r="B132" i="1"/>
  <c r="B133" i="1" l="1"/>
  <c r="D132" i="1"/>
  <c r="F132" i="1" s="1"/>
  <c r="G132" i="1" l="1"/>
  <c r="B134" i="1"/>
  <c r="D133" i="1"/>
  <c r="F133" i="1" s="1"/>
  <c r="G133" i="1" s="1"/>
  <c r="B135" i="1" l="1"/>
  <c r="D134" i="1"/>
  <c r="F134" i="1" s="1"/>
  <c r="G134" i="1" s="1"/>
  <c r="D135" i="1" l="1"/>
  <c r="F135" i="1" s="1"/>
  <c r="G135" i="1" s="1"/>
  <c r="B136" i="1"/>
  <c r="B137" i="1" l="1"/>
  <c r="D136" i="1"/>
  <c r="F136" i="1" s="1"/>
  <c r="G136" i="1" s="1"/>
  <c r="B138" i="1" l="1"/>
  <c r="D137" i="1"/>
  <c r="F137" i="1" s="1"/>
  <c r="G137" i="1" s="1"/>
  <c r="D138" i="1" l="1"/>
</calcChain>
</file>

<file path=xl/sharedStrings.xml><?xml version="1.0" encoding="utf-8"?>
<sst xmlns="http://schemas.openxmlformats.org/spreadsheetml/2006/main" count="27" uniqueCount="18">
  <si>
    <t>PODSTAWOWE PARAMETRY FINANSOWANIA</t>
  </si>
  <si>
    <t>Kwota kredytu</t>
  </si>
  <si>
    <t>Podstawa oprocentowania</t>
  </si>
  <si>
    <t xml:space="preserve">Wibor 3 M                     </t>
  </si>
  <si>
    <t>Baza oprocentowania</t>
  </si>
  <si>
    <t>Marża</t>
  </si>
  <si>
    <t>Data uruchomienia</t>
  </si>
  <si>
    <t>Data</t>
  </si>
  <si>
    <t>Baza % rocznie</t>
  </si>
  <si>
    <t>% rocznie</t>
  </si>
  <si>
    <t>Rata kapitałowa</t>
  </si>
  <si>
    <t>Odsetki</t>
  </si>
  <si>
    <t>Płatność razem (rata kap.+ odsetki)</t>
  </si>
  <si>
    <t>Saldo zadłużenia</t>
  </si>
  <si>
    <t>liczba dni w okresie</t>
  </si>
  <si>
    <t>4 raty po 201776</t>
  </si>
  <si>
    <t>3 raty po 201 776 1 rata po 201 780</t>
  </si>
  <si>
    <t>Formularz do oferty -przetarg udzielenie  kredytu w wysokosci 8 071 044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</si>
</sst>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d/mm/yyyy"/>
  </numFmts>
  <fonts count="16" x14ac:knownFonts="1"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7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7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7"/>
      <name val="Arial CE"/>
      <charset val="238"/>
    </font>
    <font>
      <b/>
      <i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7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4" fontId="3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10" fontId="0" fillId="0" borderId="0" xfId="0" applyNumberFormat="1"/>
    <xf numFmtId="10" fontId="5" fillId="0" borderId="0" xfId="0" applyNumberFormat="1" applyFont="1"/>
    <xf numFmtId="4" fontId="0" fillId="0" borderId="0" xfId="0" applyNumberFormat="1"/>
    <xf numFmtId="0" fontId="6" fillId="0" borderId="0" xfId="0" applyFont="1"/>
    <xf numFmtId="164" fontId="8" fillId="0" borderId="0" xfId="0" applyNumberFormat="1" applyFont="1" applyBorder="1" applyAlignment="1">
      <alignment horizontal="center"/>
    </xf>
    <xf numFmtId="4" fontId="0" fillId="0" borderId="0" xfId="0" applyNumberFormat="1" applyFont="1"/>
    <xf numFmtId="4" fontId="6" fillId="0" borderId="0" xfId="0" applyNumberFormat="1" applyFont="1"/>
    <xf numFmtId="0" fontId="0" fillId="0" borderId="0" xfId="0" applyFont="1"/>
    <xf numFmtId="4" fontId="7" fillId="4" borderId="1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 wrapText="1"/>
    </xf>
    <xf numFmtId="4" fontId="8" fillId="0" borderId="0" xfId="0" applyNumberFormat="1" applyFont="1"/>
    <xf numFmtId="10" fontId="7" fillId="4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10" fillId="0" borderId="0" xfId="0" applyFont="1"/>
    <xf numFmtId="10" fontId="7" fillId="5" borderId="1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left"/>
    </xf>
    <xf numFmtId="165" fontId="7" fillId="4" borderId="1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4" fontId="0" fillId="0" borderId="0" xfId="0" applyNumberFormat="1" applyFont="1"/>
    <xf numFmtId="10" fontId="0" fillId="0" borderId="0" xfId="0" applyNumberFormat="1" applyFont="1"/>
    <xf numFmtId="164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5" fontId="12" fillId="0" borderId="2" xfId="0" applyNumberFormat="1" applyFont="1" applyBorder="1"/>
    <xf numFmtId="10" fontId="13" fillId="0" borderId="3" xfId="0" applyNumberFormat="1" applyFont="1" applyFill="1" applyBorder="1"/>
    <xf numFmtId="10" fontId="13" fillId="0" borderId="4" xfId="0" applyNumberFormat="1" applyFont="1" applyFill="1" applyBorder="1"/>
    <xf numFmtId="4" fontId="5" fillId="0" borderId="4" xfId="0" applyNumberFormat="1" applyFont="1" applyBorder="1"/>
    <xf numFmtId="4" fontId="13" fillId="0" borderId="4" xfId="0" applyNumberFormat="1" applyFont="1" applyBorder="1"/>
    <xf numFmtId="4" fontId="13" fillId="0" borderId="4" xfId="0" applyNumberFormat="1" applyFont="1" applyFill="1" applyBorder="1"/>
    <xf numFmtId="3" fontId="13" fillId="0" borderId="5" xfId="0" applyNumberFormat="1" applyFont="1" applyBorder="1"/>
    <xf numFmtId="165" fontId="13" fillId="0" borderId="2" xfId="0" applyNumberFormat="1" applyFont="1" applyBorder="1"/>
    <xf numFmtId="3" fontId="13" fillId="0" borderId="6" xfId="0" applyNumberFormat="1" applyFont="1" applyBorder="1"/>
    <xf numFmtId="165" fontId="13" fillId="0" borderId="7" xfId="0" applyNumberFormat="1" applyFont="1" applyBorder="1"/>
    <xf numFmtId="165" fontId="14" fillId="0" borderId="2" xfId="0" applyNumberFormat="1" applyFont="1" applyBorder="1"/>
    <xf numFmtId="10" fontId="14" fillId="0" borderId="3" xfId="0" applyNumberFormat="1" applyFont="1" applyFill="1" applyBorder="1"/>
    <xf numFmtId="10" fontId="14" fillId="0" borderId="4" xfId="0" applyNumberFormat="1" applyFont="1" applyFill="1" applyBorder="1"/>
    <xf numFmtId="4" fontId="8" fillId="0" borderId="4" xfId="0" applyNumberFormat="1" applyFont="1" applyBorder="1"/>
    <xf numFmtId="4" fontId="14" fillId="0" borderId="4" xfId="0" applyNumberFormat="1" applyFont="1" applyBorder="1"/>
    <xf numFmtId="4" fontId="14" fillId="0" borderId="4" xfId="0" applyNumberFormat="1" applyFont="1" applyFill="1" applyBorder="1"/>
    <xf numFmtId="3" fontId="14" fillId="0" borderId="5" xfId="0" applyNumberFormat="1" applyFont="1" applyBorder="1"/>
    <xf numFmtId="3" fontId="13" fillId="0" borderId="8" xfId="0" applyNumberFormat="1" applyFont="1" applyBorder="1"/>
    <xf numFmtId="4" fontId="5" fillId="0" borderId="9" xfId="0" applyNumberFormat="1" applyFont="1" applyBorder="1"/>
    <xf numFmtId="10" fontId="13" fillId="0" borderId="10" xfId="0" applyNumberFormat="1" applyFont="1" applyFill="1" applyBorder="1"/>
    <xf numFmtId="10" fontId="14" fillId="0" borderId="10" xfId="0" applyNumberFormat="1" applyFont="1" applyFill="1" applyBorder="1"/>
    <xf numFmtId="4" fontId="5" fillId="0" borderId="11" xfId="0" applyNumberFormat="1" applyFont="1" applyBorder="1"/>
    <xf numFmtId="4" fontId="3" fillId="0" borderId="0" xfId="0" applyNumberFormat="1" applyFont="1" applyBorder="1"/>
    <xf numFmtId="4" fontId="3" fillId="0" borderId="12" xfId="0" applyNumberFormat="1" applyFont="1" applyBorder="1"/>
    <xf numFmtId="164" fontId="9" fillId="0" borderId="1" xfId="0" applyNumberFormat="1" applyFont="1" applyBorder="1" applyAlignment="1">
      <alignment horizontal="left"/>
    </xf>
    <xf numFmtId="164" fontId="7" fillId="3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left"/>
    </xf>
    <xf numFmtId="164" fontId="9" fillId="0" borderId="1" xfId="0" applyNumberFormat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8"/>
  <sheetViews>
    <sheetView tabSelected="1" workbookViewId="0">
      <selection activeCell="F8" sqref="F8"/>
    </sheetView>
  </sheetViews>
  <sheetFormatPr defaultRowHeight="14.4" x14ac:dyDescent="0.3"/>
  <cols>
    <col min="6" max="6" width="9.109375" customWidth="1"/>
    <col min="7" max="7" width="9.6640625" customWidth="1"/>
    <col min="8" max="8" width="12.33203125" customWidth="1"/>
    <col min="11" max="11" width="11.33203125" customWidth="1"/>
    <col min="16" max="16" width="11.44140625" style="9" bestFit="1" customWidth="1"/>
  </cols>
  <sheetData>
    <row r="1" spans="1:18" x14ac:dyDescent="0.3">
      <c r="A1" s="1" t="s">
        <v>17</v>
      </c>
      <c r="B1" s="1"/>
      <c r="C1" s="1"/>
      <c r="D1" s="1"/>
      <c r="E1" s="2"/>
      <c r="F1" s="1"/>
      <c r="G1" s="1"/>
      <c r="H1" s="1"/>
      <c r="I1" s="1"/>
      <c r="J1" s="3"/>
      <c r="K1" s="4"/>
    </row>
    <row r="2" spans="1:18" ht="18" thickBot="1" x14ac:dyDescent="0.35">
      <c r="A2" s="5"/>
      <c r="B2" s="6"/>
      <c r="C2" s="6"/>
      <c r="D2" s="7"/>
      <c r="E2" s="8"/>
      <c r="F2" s="9"/>
      <c r="H2" s="10"/>
      <c r="J2" s="3"/>
      <c r="K2" s="4"/>
    </row>
    <row r="3" spans="1:18" ht="15" thickBot="1" x14ac:dyDescent="0.35">
      <c r="A3" s="58" t="s">
        <v>0</v>
      </c>
      <c r="B3" s="58"/>
      <c r="C3" s="58"/>
      <c r="D3" s="58"/>
      <c r="E3" s="11"/>
      <c r="F3" s="12"/>
      <c r="G3" s="13"/>
      <c r="H3" s="10"/>
      <c r="I3" s="14"/>
      <c r="J3" s="3"/>
      <c r="K3" s="4"/>
    </row>
    <row r="4" spans="1:18" ht="15" thickBot="1" x14ac:dyDescent="0.35">
      <c r="A4" s="59" t="s">
        <v>1</v>
      </c>
      <c r="B4" s="59"/>
      <c r="C4" s="59"/>
      <c r="D4" s="15">
        <v>8.07</v>
      </c>
      <c r="E4" s="11"/>
      <c r="F4" s="12"/>
      <c r="G4" s="12"/>
      <c r="H4" s="14"/>
      <c r="I4" s="14"/>
      <c r="J4" s="3"/>
      <c r="K4" s="4"/>
    </row>
    <row r="5" spans="1:18" ht="15" thickBot="1" x14ac:dyDescent="0.35">
      <c r="A5" s="60" t="s">
        <v>2</v>
      </c>
      <c r="B5" s="60"/>
      <c r="C5" s="60"/>
      <c r="D5" s="16" t="s">
        <v>3</v>
      </c>
      <c r="E5" s="17"/>
      <c r="F5" s="14"/>
      <c r="G5" s="14"/>
      <c r="H5" s="14"/>
      <c r="I5" s="14"/>
      <c r="J5" s="3"/>
      <c r="K5" s="4"/>
    </row>
    <row r="6" spans="1:18" ht="16.2" thickBot="1" x14ac:dyDescent="0.35">
      <c r="A6" s="57" t="s">
        <v>4</v>
      </c>
      <c r="B6" s="57"/>
      <c r="C6" s="57"/>
      <c r="D6" s="18"/>
      <c r="E6" s="19"/>
      <c r="F6" s="20"/>
      <c r="G6" s="21"/>
      <c r="H6" s="22"/>
      <c r="I6" s="14"/>
      <c r="J6" s="3"/>
      <c r="K6" s="4"/>
    </row>
    <row r="7" spans="1:18" ht="15" thickBot="1" x14ac:dyDescent="0.35">
      <c r="A7" s="57" t="s">
        <v>5</v>
      </c>
      <c r="B7" s="57"/>
      <c r="C7" s="57"/>
      <c r="D7" s="23"/>
      <c r="E7" s="24"/>
      <c r="F7" s="12"/>
      <c r="G7" s="14"/>
      <c r="H7" s="14"/>
      <c r="I7" s="14"/>
      <c r="J7" s="3"/>
      <c r="K7" s="4"/>
    </row>
    <row r="8" spans="1:18" ht="15" thickBot="1" x14ac:dyDescent="0.35">
      <c r="A8" s="57" t="s">
        <v>6</v>
      </c>
      <c r="B8" s="57"/>
      <c r="C8" s="57"/>
      <c r="D8" s="25">
        <v>43983</v>
      </c>
      <c r="E8" s="26"/>
      <c r="F8" s="12"/>
      <c r="G8" s="14"/>
      <c r="H8" s="14"/>
      <c r="I8" s="14"/>
      <c r="J8" s="3"/>
      <c r="K8" s="4"/>
    </row>
    <row r="9" spans="1:18" ht="15" thickBot="1" x14ac:dyDescent="0.35">
      <c r="A9" s="27"/>
      <c r="B9" s="27"/>
      <c r="C9" s="27"/>
      <c r="D9" s="28"/>
      <c r="E9" s="8"/>
      <c r="F9" s="12"/>
      <c r="G9" s="14"/>
      <c r="H9" s="14"/>
      <c r="I9" s="14"/>
      <c r="J9" s="3"/>
      <c r="K9" s="4"/>
    </row>
    <row r="10" spans="1:18" ht="41.4" thickBot="1" x14ac:dyDescent="0.35">
      <c r="A10" s="29" t="s">
        <v>7</v>
      </c>
      <c r="B10" s="30" t="s">
        <v>8</v>
      </c>
      <c r="C10" s="30" t="s">
        <v>5</v>
      </c>
      <c r="D10" s="30" t="s">
        <v>9</v>
      </c>
      <c r="E10" s="31" t="s">
        <v>10</v>
      </c>
      <c r="F10" s="30" t="s">
        <v>11</v>
      </c>
      <c r="G10" s="30" t="s">
        <v>12</v>
      </c>
      <c r="H10" s="30" t="s">
        <v>13</v>
      </c>
      <c r="I10" s="32" t="s">
        <v>14</v>
      </c>
      <c r="J10" s="3"/>
      <c r="K10" s="4"/>
    </row>
    <row r="11" spans="1:18" x14ac:dyDescent="0.3">
      <c r="A11" s="33"/>
      <c r="B11" s="34"/>
      <c r="C11" s="35"/>
      <c r="D11" s="35"/>
      <c r="E11" s="36"/>
      <c r="F11" s="37"/>
      <c r="G11" s="38"/>
      <c r="H11" s="37"/>
      <c r="I11" s="39"/>
      <c r="J11" s="3"/>
      <c r="K11" s="4"/>
    </row>
    <row r="12" spans="1:18" x14ac:dyDescent="0.3">
      <c r="A12" s="40">
        <v>44012</v>
      </c>
      <c r="B12" s="34">
        <f>D6</f>
        <v>0</v>
      </c>
      <c r="C12" s="35">
        <f>D7</f>
        <v>0</v>
      </c>
      <c r="D12" s="35">
        <f t="shared" ref="D12:D75" si="0">B12+C12</f>
        <v>0</v>
      </c>
      <c r="E12" s="36"/>
      <c r="F12" s="37">
        <f t="shared" ref="F12:F18" si="1">H11*D12*(A12-A11)/366</f>
        <v>0</v>
      </c>
      <c r="G12" s="38">
        <f>E12+F12</f>
        <v>0</v>
      </c>
      <c r="H12" s="37">
        <v>8071044</v>
      </c>
      <c r="I12" s="41">
        <v>30</v>
      </c>
      <c r="J12" s="3"/>
      <c r="K12" s="4"/>
    </row>
    <row r="13" spans="1:18" x14ac:dyDescent="0.3">
      <c r="A13" s="42">
        <v>44043</v>
      </c>
      <c r="B13" s="34">
        <f t="shared" ref="B13:C28" si="2">B12</f>
        <v>0</v>
      </c>
      <c r="C13" s="35">
        <f t="shared" si="2"/>
        <v>0</v>
      </c>
      <c r="D13" s="35">
        <f>B13+C13</f>
        <v>0</v>
      </c>
      <c r="E13" s="36"/>
      <c r="F13" s="37">
        <f t="shared" si="1"/>
        <v>0</v>
      </c>
      <c r="G13" s="38">
        <f>E13+F13</f>
        <v>0</v>
      </c>
      <c r="H13" s="37">
        <v>8071044</v>
      </c>
      <c r="I13" s="41">
        <f t="shared" ref="I13:I76" si="3">A13-A12</f>
        <v>31</v>
      </c>
      <c r="J13" s="3"/>
      <c r="K13" s="4"/>
    </row>
    <row r="14" spans="1:18" x14ac:dyDescent="0.3">
      <c r="A14" s="40">
        <v>44074</v>
      </c>
      <c r="B14" s="34">
        <f t="shared" si="2"/>
        <v>0</v>
      </c>
      <c r="C14" s="35">
        <f t="shared" si="2"/>
        <v>0</v>
      </c>
      <c r="D14" s="35">
        <f t="shared" si="0"/>
        <v>0</v>
      </c>
      <c r="E14" s="36"/>
      <c r="F14" s="37">
        <f t="shared" si="1"/>
        <v>0</v>
      </c>
      <c r="G14" s="38">
        <f t="shared" ref="G14:G77" si="4">E14+F14</f>
        <v>0</v>
      </c>
      <c r="H14" s="37">
        <v>8071044</v>
      </c>
      <c r="I14" s="41">
        <f t="shared" si="3"/>
        <v>31</v>
      </c>
      <c r="J14" s="3"/>
      <c r="K14" s="4"/>
    </row>
    <row r="15" spans="1:18" x14ac:dyDescent="0.3">
      <c r="A15" s="42">
        <v>44104</v>
      </c>
      <c r="B15" s="34">
        <f t="shared" si="2"/>
        <v>0</v>
      </c>
      <c r="C15" s="35">
        <f t="shared" si="2"/>
        <v>0</v>
      </c>
      <c r="D15" s="35">
        <f t="shared" si="0"/>
        <v>0</v>
      </c>
      <c r="E15" s="36"/>
      <c r="F15" s="37">
        <f t="shared" si="1"/>
        <v>0</v>
      </c>
      <c r="G15" s="38">
        <f t="shared" si="4"/>
        <v>0</v>
      </c>
      <c r="H15" s="37">
        <f t="shared" ref="H15:H56" si="5">H14-E15</f>
        <v>8071044</v>
      </c>
      <c r="I15" s="41">
        <f t="shared" si="3"/>
        <v>30</v>
      </c>
      <c r="J15" s="4"/>
      <c r="K15" s="4"/>
      <c r="O15">
        <v>2021</v>
      </c>
      <c r="P15" s="9">
        <f>201776*4</f>
        <v>807104</v>
      </c>
      <c r="R15" t="s">
        <v>15</v>
      </c>
    </row>
    <row r="16" spans="1:18" x14ac:dyDescent="0.3">
      <c r="A16" s="40">
        <v>44135</v>
      </c>
      <c r="B16" s="34">
        <f t="shared" si="2"/>
        <v>0</v>
      </c>
      <c r="C16" s="35">
        <f t="shared" si="2"/>
        <v>0</v>
      </c>
      <c r="D16" s="35">
        <f t="shared" si="0"/>
        <v>0</v>
      </c>
      <c r="E16" s="36"/>
      <c r="F16" s="37">
        <f t="shared" si="1"/>
        <v>0</v>
      </c>
      <c r="G16" s="38">
        <f t="shared" si="4"/>
        <v>0</v>
      </c>
      <c r="H16" s="37">
        <f t="shared" si="5"/>
        <v>8071044</v>
      </c>
      <c r="I16" s="41">
        <f t="shared" si="3"/>
        <v>31</v>
      </c>
      <c r="J16" s="3"/>
      <c r="K16" s="4"/>
      <c r="O16">
        <v>2022</v>
      </c>
      <c r="P16" s="9">
        <f t="shared" ref="P16:P23" si="6">201776*4</f>
        <v>807104</v>
      </c>
      <c r="R16" t="s">
        <v>15</v>
      </c>
    </row>
    <row r="17" spans="1:18" x14ac:dyDescent="0.3">
      <c r="A17" s="42">
        <v>44165</v>
      </c>
      <c r="B17" s="34">
        <f t="shared" si="2"/>
        <v>0</v>
      </c>
      <c r="C17" s="35">
        <f t="shared" si="2"/>
        <v>0</v>
      </c>
      <c r="D17" s="35">
        <f t="shared" si="0"/>
        <v>0</v>
      </c>
      <c r="E17" s="36"/>
      <c r="F17" s="37">
        <f t="shared" si="1"/>
        <v>0</v>
      </c>
      <c r="G17" s="38">
        <f t="shared" si="4"/>
        <v>0</v>
      </c>
      <c r="H17" s="37">
        <f t="shared" si="5"/>
        <v>8071044</v>
      </c>
      <c r="I17" s="41">
        <f t="shared" si="3"/>
        <v>30</v>
      </c>
      <c r="J17" s="3"/>
      <c r="K17" s="4"/>
      <c r="O17">
        <v>2023</v>
      </c>
      <c r="P17" s="9">
        <f t="shared" si="6"/>
        <v>807104</v>
      </c>
      <c r="R17" t="s">
        <v>15</v>
      </c>
    </row>
    <row r="18" spans="1:18" x14ac:dyDescent="0.3">
      <c r="A18" s="43">
        <v>44196</v>
      </c>
      <c r="B18" s="44">
        <f t="shared" si="2"/>
        <v>0</v>
      </c>
      <c r="C18" s="45">
        <f t="shared" si="2"/>
        <v>0</v>
      </c>
      <c r="D18" s="45">
        <f t="shared" si="0"/>
        <v>0</v>
      </c>
      <c r="E18" s="46"/>
      <c r="F18" s="47">
        <f t="shared" si="1"/>
        <v>0</v>
      </c>
      <c r="G18" s="48">
        <f t="shared" si="4"/>
        <v>0</v>
      </c>
      <c r="H18" s="47">
        <v>8071044</v>
      </c>
      <c r="I18" s="49">
        <f t="shared" si="3"/>
        <v>31</v>
      </c>
      <c r="J18" s="4"/>
      <c r="K18" s="4"/>
      <c r="O18">
        <v>2024</v>
      </c>
      <c r="P18" s="9">
        <f t="shared" si="6"/>
        <v>807104</v>
      </c>
      <c r="R18" t="s">
        <v>15</v>
      </c>
    </row>
    <row r="19" spans="1:18" x14ac:dyDescent="0.3">
      <c r="A19" s="42">
        <v>44227</v>
      </c>
      <c r="B19" s="34">
        <f>B18</f>
        <v>0</v>
      </c>
      <c r="C19" s="35">
        <f>C18</f>
        <v>0</v>
      </c>
      <c r="D19" s="35">
        <f t="shared" si="0"/>
        <v>0</v>
      </c>
      <c r="E19" s="36"/>
      <c r="F19" s="37">
        <f>H18*D19*(A19-A18)/365</f>
        <v>0</v>
      </c>
      <c r="G19" s="38">
        <f t="shared" si="4"/>
        <v>0</v>
      </c>
      <c r="H19" s="37">
        <f>H18-E19</f>
        <v>8071044</v>
      </c>
      <c r="I19" s="50">
        <f>A19-A18</f>
        <v>31</v>
      </c>
      <c r="J19" s="3"/>
      <c r="K19" s="4"/>
      <c r="O19">
        <v>2025</v>
      </c>
      <c r="P19" s="9">
        <f t="shared" si="6"/>
        <v>807104</v>
      </c>
      <c r="R19" t="s">
        <v>15</v>
      </c>
    </row>
    <row r="20" spans="1:18" x14ac:dyDescent="0.3">
      <c r="A20" s="40">
        <v>44255</v>
      </c>
      <c r="B20" s="34">
        <f t="shared" si="2"/>
        <v>0</v>
      </c>
      <c r="C20" s="35">
        <f t="shared" si="2"/>
        <v>0</v>
      </c>
      <c r="D20" s="35">
        <f t="shared" si="0"/>
        <v>0</v>
      </c>
      <c r="E20" s="36"/>
      <c r="F20" s="37">
        <f t="shared" ref="F20:F54" si="7">H19*D20*(A20-A19)/365</f>
        <v>0</v>
      </c>
      <c r="G20" s="38">
        <f t="shared" si="4"/>
        <v>0</v>
      </c>
      <c r="H20" s="37">
        <f t="shared" si="5"/>
        <v>8071044</v>
      </c>
      <c r="I20" s="41">
        <f t="shared" si="3"/>
        <v>28</v>
      </c>
      <c r="J20" s="3"/>
      <c r="K20" s="4"/>
      <c r="O20">
        <v>2026</v>
      </c>
      <c r="P20" s="9">
        <f t="shared" si="6"/>
        <v>807104</v>
      </c>
      <c r="R20" t="s">
        <v>15</v>
      </c>
    </row>
    <row r="21" spans="1:18" x14ac:dyDescent="0.3">
      <c r="A21" s="42">
        <v>44286</v>
      </c>
      <c r="B21" s="34">
        <f t="shared" si="2"/>
        <v>0</v>
      </c>
      <c r="C21" s="35">
        <f t="shared" si="2"/>
        <v>0</v>
      </c>
      <c r="D21" s="35">
        <f t="shared" si="0"/>
        <v>0</v>
      </c>
      <c r="E21" s="36">
        <v>201776</v>
      </c>
      <c r="F21" s="37">
        <f>H20*D21*(A21-A20)/365</f>
        <v>0</v>
      </c>
      <c r="G21" s="38">
        <f t="shared" si="4"/>
        <v>201776</v>
      </c>
      <c r="H21" s="37">
        <f t="shared" si="5"/>
        <v>7869268</v>
      </c>
      <c r="I21" s="41">
        <f t="shared" si="3"/>
        <v>31</v>
      </c>
      <c r="J21" s="3"/>
      <c r="K21" s="4"/>
      <c r="O21">
        <v>2027</v>
      </c>
      <c r="P21" s="9">
        <f t="shared" si="6"/>
        <v>807104</v>
      </c>
      <c r="R21" t="s">
        <v>15</v>
      </c>
    </row>
    <row r="22" spans="1:18" x14ac:dyDescent="0.3">
      <c r="A22" s="40">
        <v>44316</v>
      </c>
      <c r="B22" s="34">
        <f t="shared" si="2"/>
        <v>0</v>
      </c>
      <c r="C22" s="35">
        <f t="shared" si="2"/>
        <v>0</v>
      </c>
      <c r="D22" s="35">
        <f t="shared" si="0"/>
        <v>0</v>
      </c>
      <c r="E22" s="36"/>
      <c r="F22" s="37">
        <f t="shared" si="7"/>
        <v>0</v>
      </c>
      <c r="G22" s="38">
        <f t="shared" si="4"/>
        <v>0</v>
      </c>
      <c r="H22" s="37">
        <f t="shared" si="5"/>
        <v>7869268</v>
      </c>
      <c r="I22" s="41">
        <f t="shared" si="3"/>
        <v>30</v>
      </c>
      <c r="J22" s="3"/>
      <c r="K22" s="4"/>
      <c r="O22">
        <v>2028</v>
      </c>
      <c r="P22" s="9">
        <f t="shared" si="6"/>
        <v>807104</v>
      </c>
      <c r="R22" t="s">
        <v>15</v>
      </c>
    </row>
    <row r="23" spans="1:18" x14ac:dyDescent="0.3">
      <c r="A23" s="42">
        <v>44347</v>
      </c>
      <c r="B23" s="34">
        <f t="shared" si="2"/>
        <v>0</v>
      </c>
      <c r="C23" s="35">
        <f t="shared" si="2"/>
        <v>0</v>
      </c>
      <c r="D23" s="35">
        <f t="shared" si="0"/>
        <v>0</v>
      </c>
      <c r="E23" s="36"/>
      <c r="F23" s="37">
        <f t="shared" si="7"/>
        <v>0</v>
      </c>
      <c r="G23" s="38">
        <f t="shared" si="4"/>
        <v>0</v>
      </c>
      <c r="H23" s="37">
        <f t="shared" si="5"/>
        <v>7869268</v>
      </c>
      <c r="I23" s="41">
        <f t="shared" si="3"/>
        <v>31</v>
      </c>
      <c r="J23" s="3"/>
      <c r="K23" s="4"/>
      <c r="O23">
        <v>2029</v>
      </c>
      <c r="P23" s="9">
        <f t="shared" si="6"/>
        <v>807104</v>
      </c>
      <c r="R23" t="s">
        <v>15</v>
      </c>
    </row>
    <row r="24" spans="1:18" x14ac:dyDescent="0.3">
      <c r="A24" s="40">
        <v>44377</v>
      </c>
      <c r="B24" s="34">
        <f t="shared" si="2"/>
        <v>0</v>
      </c>
      <c r="C24" s="35">
        <f t="shared" si="2"/>
        <v>0</v>
      </c>
      <c r="D24" s="35">
        <f t="shared" si="0"/>
        <v>0</v>
      </c>
      <c r="E24" s="36">
        <v>201776</v>
      </c>
      <c r="F24" s="37">
        <f t="shared" si="7"/>
        <v>0</v>
      </c>
      <c r="G24" s="38">
        <f t="shared" si="4"/>
        <v>201776</v>
      </c>
      <c r="H24" s="37">
        <f t="shared" si="5"/>
        <v>7667492</v>
      </c>
      <c r="I24" s="41">
        <f t="shared" si="3"/>
        <v>30</v>
      </c>
      <c r="J24" s="3"/>
      <c r="K24" s="4"/>
      <c r="O24">
        <v>2030</v>
      </c>
      <c r="P24" s="9">
        <f>201776*3+201780*1</f>
        <v>807108</v>
      </c>
      <c r="R24" t="s">
        <v>16</v>
      </c>
    </row>
    <row r="25" spans="1:18" x14ac:dyDescent="0.3">
      <c r="A25" s="42">
        <v>44408</v>
      </c>
      <c r="B25" s="34">
        <f t="shared" si="2"/>
        <v>0</v>
      </c>
      <c r="C25" s="35">
        <f t="shared" si="2"/>
        <v>0</v>
      </c>
      <c r="D25" s="35">
        <f t="shared" si="0"/>
        <v>0</v>
      </c>
      <c r="E25" s="36"/>
      <c r="F25" s="37">
        <f t="shared" si="7"/>
        <v>0</v>
      </c>
      <c r="G25" s="38">
        <f t="shared" si="4"/>
        <v>0</v>
      </c>
      <c r="H25" s="37">
        <f t="shared" si="5"/>
        <v>7667492</v>
      </c>
      <c r="I25" s="41">
        <f t="shared" si="3"/>
        <v>31</v>
      </c>
      <c r="J25" s="3"/>
      <c r="K25" s="4"/>
    </row>
    <row r="26" spans="1:18" x14ac:dyDescent="0.3">
      <c r="A26" s="40">
        <v>44439</v>
      </c>
      <c r="B26" s="34">
        <f t="shared" si="2"/>
        <v>0</v>
      </c>
      <c r="C26" s="35">
        <f t="shared" si="2"/>
        <v>0</v>
      </c>
      <c r="D26" s="35">
        <f t="shared" si="0"/>
        <v>0</v>
      </c>
      <c r="E26" s="36"/>
      <c r="F26" s="37">
        <f t="shared" si="7"/>
        <v>0</v>
      </c>
      <c r="G26" s="38">
        <f t="shared" si="4"/>
        <v>0</v>
      </c>
      <c r="H26" s="37">
        <f t="shared" si="5"/>
        <v>7667492</v>
      </c>
      <c r="I26" s="41">
        <f t="shared" si="3"/>
        <v>31</v>
      </c>
      <c r="J26" s="3"/>
      <c r="K26" s="4"/>
      <c r="P26" s="9">
        <f>SUM(P15:P25)</f>
        <v>8071044</v>
      </c>
    </row>
    <row r="27" spans="1:18" x14ac:dyDescent="0.3">
      <c r="A27" s="42">
        <v>44469</v>
      </c>
      <c r="B27" s="34">
        <f t="shared" si="2"/>
        <v>0</v>
      </c>
      <c r="C27" s="35">
        <f t="shared" si="2"/>
        <v>0</v>
      </c>
      <c r="D27" s="35">
        <f t="shared" si="0"/>
        <v>0</v>
      </c>
      <c r="E27" s="36">
        <v>201776</v>
      </c>
      <c r="F27" s="37">
        <f t="shared" si="7"/>
        <v>0</v>
      </c>
      <c r="G27" s="38">
        <f t="shared" si="4"/>
        <v>201776</v>
      </c>
      <c r="H27" s="37">
        <f t="shared" si="5"/>
        <v>7465716</v>
      </c>
      <c r="I27" s="41">
        <f t="shared" si="3"/>
        <v>30</v>
      </c>
      <c r="J27" s="3"/>
      <c r="K27" s="4"/>
    </row>
    <row r="28" spans="1:18" x14ac:dyDescent="0.3">
      <c r="A28" s="40">
        <v>44500</v>
      </c>
      <c r="B28" s="34">
        <f t="shared" si="2"/>
        <v>0</v>
      </c>
      <c r="C28" s="35">
        <f t="shared" si="2"/>
        <v>0</v>
      </c>
      <c r="D28" s="35">
        <f t="shared" si="0"/>
        <v>0</v>
      </c>
      <c r="E28" s="36"/>
      <c r="F28" s="37">
        <f t="shared" si="7"/>
        <v>0</v>
      </c>
      <c r="G28" s="38">
        <f t="shared" si="4"/>
        <v>0</v>
      </c>
      <c r="H28" s="37">
        <f t="shared" si="5"/>
        <v>7465716</v>
      </c>
      <c r="I28" s="41">
        <f t="shared" si="3"/>
        <v>31</v>
      </c>
      <c r="J28" s="3"/>
      <c r="K28" s="4"/>
    </row>
    <row r="29" spans="1:18" x14ac:dyDescent="0.3">
      <c r="A29" s="42">
        <v>44530</v>
      </c>
      <c r="B29" s="34">
        <f t="shared" ref="B29:C44" si="8">B28</f>
        <v>0</v>
      </c>
      <c r="C29" s="35">
        <f t="shared" si="8"/>
        <v>0</v>
      </c>
      <c r="D29" s="35">
        <f t="shared" si="0"/>
        <v>0</v>
      </c>
      <c r="E29" s="36"/>
      <c r="F29" s="37">
        <f t="shared" si="7"/>
        <v>0</v>
      </c>
      <c r="G29" s="38">
        <f t="shared" si="4"/>
        <v>0</v>
      </c>
      <c r="H29" s="37">
        <f t="shared" si="5"/>
        <v>7465716</v>
      </c>
      <c r="I29" s="41">
        <f t="shared" si="3"/>
        <v>30</v>
      </c>
      <c r="J29" s="3"/>
      <c r="K29" s="4"/>
    </row>
    <row r="30" spans="1:18" x14ac:dyDescent="0.3">
      <c r="A30" s="43">
        <v>44561</v>
      </c>
      <c r="B30" s="44">
        <f t="shared" si="8"/>
        <v>0</v>
      </c>
      <c r="C30" s="45">
        <f t="shared" si="8"/>
        <v>0</v>
      </c>
      <c r="D30" s="45">
        <f t="shared" si="0"/>
        <v>0</v>
      </c>
      <c r="E30" s="46">
        <v>201776</v>
      </c>
      <c r="F30" s="47">
        <f t="shared" si="7"/>
        <v>0</v>
      </c>
      <c r="G30" s="48">
        <f t="shared" si="4"/>
        <v>201776</v>
      </c>
      <c r="H30" s="47">
        <f t="shared" si="5"/>
        <v>7263940</v>
      </c>
      <c r="I30" s="49">
        <f t="shared" si="3"/>
        <v>31</v>
      </c>
      <c r="J30" s="4"/>
      <c r="K30" s="4"/>
    </row>
    <row r="31" spans="1:18" x14ac:dyDescent="0.3">
      <c r="A31" s="42">
        <v>44592</v>
      </c>
      <c r="B31" s="34">
        <f t="shared" si="8"/>
        <v>0</v>
      </c>
      <c r="C31" s="35">
        <f t="shared" si="8"/>
        <v>0</v>
      </c>
      <c r="D31" s="35">
        <f t="shared" si="0"/>
        <v>0</v>
      </c>
      <c r="E31" s="36"/>
      <c r="F31" s="37">
        <f t="shared" si="7"/>
        <v>0</v>
      </c>
      <c r="G31" s="38">
        <f t="shared" si="4"/>
        <v>0</v>
      </c>
      <c r="H31" s="37">
        <f t="shared" si="5"/>
        <v>7263940</v>
      </c>
      <c r="I31" s="50">
        <f t="shared" si="3"/>
        <v>31</v>
      </c>
      <c r="J31" s="3"/>
      <c r="K31" s="4"/>
    </row>
    <row r="32" spans="1:18" x14ac:dyDescent="0.3">
      <c r="A32" s="40">
        <v>44620</v>
      </c>
      <c r="B32" s="34">
        <f t="shared" si="8"/>
        <v>0</v>
      </c>
      <c r="C32" s="35">
        <f t="shared" si="8"/>
        <v>0</v>
      </c>
      <c r="D32" s="35">
        <f t="shared" si="0"/>
        <v>0</v>
      </c>
      <c r="E32" s="36"/>
      <c r="F32" s="37">
        <f t="shared" si="7"/>
        <v>0</v>
      </c>
      <c r="G32" s="38">
        <f t="shared" si="4"/>
        <v>0</v>
      </c>
      <c r="H32" s="37">
        <f t="shared" si="5"/>
        <v>7263940</v>
      </c>
      <c r="I32" s="41">
        <f t="shared" si="3"/>
        <v>28</v>
      </c>
      <c r="J32" s="3"/>
      <c r="K32" s="4"/>
    </row>
    <row r="33" spans="1:11" x14ac:dyDescent="0.3">
      <c r="A33" s="42">
        <v>44651</v>
      </c>
      <c r="B33" s="34">
        <f t="shared" si="8"/>
        <v>0</v>
      </c>
      <c r="C33" s="35">
        <f t="shared" si="8"/>
        <v>0</v>
      </c>
      <c r="D33" s="35">
        <f t="shared" si="0"/>
        <v>0</v>
      </c>
      <c r="E33" s="36">
        <v>201776</v>
      </c>
      <c r="F33" s="37">
        <f t="shared" si="7"/>
        <v>0</v>
      </c>
      <c r="G33" s="38">
        <f t="shared" si="4"/>
        <v>201776</v>
      </c>
      <c r="H33" s="37">
        <f t="shared" si="5"/>
        <v>7062164</v>
      </c>
      <c r="I33" s="41">
        <f t="shared" si="3"/>
        <v>31</v>
      </c>
      <c r="J33" s="3"/>
      <c r="K33" s="4"/>
    </row>
    <row r="34" spans="1:11" x14ac:dyDescent="0.3">
      <c r="A34" s="40">
        <v>44681</v>
      </c>
      <c r="B34" s="34">
        <f t="shared" si="8"/>
        <v>0</v>
      </c>
      <c r="C34" s="35">
        <f t="shared" si="8"/>
        <v>0</v>
      </c>
      <c r="D34" s="35">
        <f t="shared" si="0"/>
        <v>0</v>
      </c>
      <c r="E34" s="36"/>
      <c r="F34" s="37">
        <f t="shared" si="7"/>
        <v>0</v>
      </c>
      <c r="G34" s="38">
        <f t="shared" si="4"/>
        <v>0</v>
      </c>
      <c r="H34" s="37">
        <f t="shared" si="5"/>
        <v>7062164</v>
      </c>
      <c r="I34" s="41">
        <f t="shared" si="3"/>
        <v>30</v>
      </c>
      <c r="J34" s="3"/>
      <c r="K34" s="4"/>
    </row>
    <row r="35" spans="1:11" x14ac:dyDescent="0.3">
      <c r="A35" s="42">
        <v>44712</v>
      </c>
      <c r="B35" s="34">
        <f t="shared" si="8"/>
        <v>0</v>
      </c>
      <c r="C35" s="35">
        <f t="shared" si="8"/>
        <v>0</v>
      </c>
      <c r="D35" s="35">
        <f t="shared" si="0"/>
        <v>0</v>
      </c>
      <c r="E35" s="36"/>
      <c r="F35" s="37">
        <f t="shared" si="7"/>
        <v>0</v>
      </c>
      <c r="G35" s="38">
        <f t="shared" si="4"/>
        <v>0</v>
      </c>
      <c r="H35" s="37">
        <f t="shared" si="5"/>
        <v>7062164</v>
      </c>
      <c r="I35" s="41">
        <f t="shared" si="3"/>
        <v>31</v>
      </c>
      <c r="J35" s="3"/>
      <c r="K35" s="4"/>
    </row>
    <row r="36" spans="1:11" x14ac:dyDescent="0.3">
      <c r="A36" s="40">
        <v>44742</v>
      </c>
      <c r="B36" s="34">
        <f t="shared" si="8"/>
        <v>0</v>
      </c>
      <c r="C36" s="35">
        <f t="shared" si="8"/>
        <v>0</v>
      </c>
      <c r="D36" s="35">
        <f t="shared" si="0"/>
        <v>0</v>
      </c>
      <c r="E36" s="36">
        <v>201776</v>
      </c>
      <c r="F36" s="37">
        <f t="shared" si="7"/>
        <v>0</v>
      </c>
      <c r="G36" s="38">
        <f t="shared" si="4"/>
        <v>201776</v>
      </c>
      <c r="H36" s="37">
        <f t="shared" si="5"/>
        <v>6860388</v>
      </c>
      <c r="I36" s="41">
        <f t="shared" si="3"/>
        <v>30</v>
      </c>
      <c r="J36" s="3"/>
      <c r="K36" s="4"/>
    </row>
    <row r="37" spans="1:11" x14ac:dyDescent="0.3">
      <c r="A37" s="42">
        <v>44773</v>
      </c>
      <c r="B37" s="34">
        <f t="shared" si="8"/>
        <v>0</v>
      </c>
      <c r="C37" s="35">
        <f t="shared" si="8"/>
        <v>0</v>
      </c>
      <c r="D37" s="35">
        <f t="shared" si="0"/>
        <v>0</v>
      </c>
      <c r="E37" s="36"/>
      <c r="F37" s="37">
        <f t="shared" si="7"/>
        <v>0</v>
      </c>
      <c r="G37" s="38">
        <f t="shared" si="4"/>
        <v>0</v>
      </c>
      <c r="H37" s="37">
        <f t="shared" si="5"/>
        <v>6860388</v>
      </c>
      <c r="I37" s="41">
        <f t="shared" si="3"/>
        <v>31</v>
      </c>
      <c r="J37" s="3"/>
      <c r="K37" s="4"/>
    </row>
    <row r="38" spans="1:11" x14ac:dyDescent="0.3">
      <c r="A38" s="40">
        <v>44804</v>
      </c>
      <c r="B38" s="34">
        <f t="shared" si="8"/>
        <v>0</v>
      </c>
      <c r="C38" s="35">
        <f t="shared" si="8"/>
        <v>0</v>
      </c>
      <c r="D38" s="35">
        <f t="shared" si="0"/>
        <v>0</v>
      </c>
      <c r="E38" s="36"/>
      <c r="F38" s="37">
        <f t="shared" si="7"/>
        <v>0</v>
      </c>
      <c r="G38" s="38">
        <f t="shared" si="4"/>
        <v>0</v>
      </c>
      <c r="H38" s="37">
        <f t="shared" si="5"/>
        <v>6860388</v>
      </c>
      <c r="I38" s="41">
        <f t="shared" si="3"/>
        <v>31</v>
      </c>
      <c r="J38" s="3"/>
      <c r="K38" s="4"/>
    </row>
    <row r="39" spans="1:11" x14ac:dyDescent="0.3">
      <c r="A39" s="42">
        <v>44834</v>
      </c>
      <c r="B39" s="34">
        <f t="shared" si="8"/>
        <v>0</v>
      </c>
      <c r="C39" s="35">
        <f t="shared" si="8"/>
        <v>0</v>
      </c>
      <c r="D39" s="35">
        <f t="shared" si="0"/>
        <v>0</v>
      </c>
      <c r="E39" s="36">
        <v>201776</v>
      </c>
      <c r="F39" s="37">
        <f t="shared" si="7"/>
        <v>0</v>
      </c>
      <c r="G39" s="38">
        <f t="shared" si="4"/>
        <v>201776</v>
      </c>
      <c r="H39" s="37">
        <f t="shared" si="5"/>
        <v>6658612</v>
      </c>
      <c r="I39" s="41">
        <f t="shared" si="3"/>
        <v>30</v>
      </c>
      <c r="J39" s="3"/>
      <c r="K39" s="4"/>
    </row>
    <row r="40" spans="1:11" x14ac:dyDescent="0.3">
      <c r="A40" s="40">
        <v>44865</v>
      </c>
      <c r="B40" s="34">
        <f t="shared" si="8"/>
        <v>0</v>
      </c>
      <c r="C40" s="35">
        <f t="shared" si="8"/>
        <v>0</v>
      </c>
      <c r="D40" s="35">
        <f t="shared" si="0"/>
        <v>0</v>
      </c>
      <c r="E40" s="36"/>
      <c r="F40" s="37">
        <f t="shared" si="7"/>
        <v>0</v>
      </c>
      <c r="G40" s="38">
        <f t="shared" si="4"/>
        <v>0</v>
      </c>
      <c r="H40" s="37">
        <f t="shared" si="5"/>
        <v>6658612</v>
      </c>
      <c r="I40" s="41">
        <f t="shared" si="3"/>
        <v>31</v>
      </c>
      <c r="J40" s="3"/>
      <c r="K40" s="4"/>
    </row>
    <row r="41" spans="1:11" x14ac:dyDescent="0.3">
      <c r="A41" s="42">
        <v>44895</v>
      </c>
      <c r="B41" s="34">
        <f t="shared" si="8"/>
        <v>0</v>
      </c>
      <c r="C41" s="35">
        <f t="shared" si="8"/>
        <v>0</v>
      </c>
      <c r="D41" s="35">
        <f t="shared" si="0"/>
        <v>0</v>
      </c>
      <c r="E41" s="36"/>
      <c r="F41" s="37">
        <f t="shared" si="7"/>
        <v>0</v>
      </c>
      <c r="G41" s="38">
        <f t="shared" si="4"/>
        <v>0</v>
      </c>
      <c r="H41" s="37">
        <f t="shared" si="5"/>
        <v>6658612</v>
      </c>
      <c r="I41" s="41">
        <f t="shared" si="3"/>
        <v>30</v>
      </c>
      <c r="J41" s="3"/>
      <c r="K41" s="4"/>
    </row>
    <row r="42" spans="1:11" x14ac:dyDescent="0.3">
      <c r="A42" s="43">
        <v>44926</v>
      </c>
      <c r="B42" s="44">
        <f t="shared" si="8"/>
        <v>0</v>
      </c>
      <c r="C42" s="45">
        <f t="shared" si="8"/>
        <v>0</v>
      </c>
      <c r="D42" s="45">
        <f t="shared" si="0"/>
        <v>0</v>
      </c>
      <c r="E42" s="46">
        <v>201776</v>
      </c>
      <c r="F42" s="47">
        <f t="shared" si="7"/>
        <v>0</v>
      </c>
      <c r="G42" s="48">
        <f t="shared" si="4"/>
        <v>201776</v>
      </c>
      <c r="H42" s="47">
        <f t="shared" si="5"/>
        <v>6456836</v>
      </c>
      <c r="I42" s="49">
        <f t="shared" si="3"/>
        <v>31</v>
      </c>
      <c r="J42" s="4"/>
      <c r="K42" s="4"/>
    </row>
    <row r="43" spans="1:11" x14ac:dyDescent="0.3">
      <c r="A43" s="42">
        <v>44957</v>
      </c>
      <c r="B43" s="34">
        <f t="shared" si="8"/>
        <v>0</v>
      </c>
      <c r="C43" s="35">
        <f t="shared" si="8"/>
        <v>0</v>
      </c>
      <c r="D43" s="35">
        <f t="shared" si="0"/>
        <v>0</v>
      </c>
      <c r="E43" s="36"/>
      <c r="F43" s="37">
        <f t="shared" si="7"/>
        <v>0</v>
      </c>
      <c r="G43" s="38">
        <f t="shared" si="4"/>
        <v>0</v>
      </c>
      <c r="H43" s="37">
        <f t="shared" si="5"/>
        <v>6456836</v>
      </c>
      <c r="I43" s="50">
        <f t="shared" si="3"/>
        <v>31</v>
      </c>
      <c r="J43" s="3"/>
      <c r="K43" s="4"/>
    </row>
    <row r="44" spans="1:11" x14ac:dyDescent="0.3">
      <c r="A44" s="40">
        <v>44985</v>
      </c>
      <c r="B44" s="34">
        <f t="shared" si="8"/>
        <v>0</v>
      </c>
      <c r="C44" s="35">
        <f t="shared" si="8"/>
        <v>0</v>
      </c>
      <c r="D44" s="35">
        <f t="shared" si="0"/>
        <v>0</v>
      </c>
      <c r="E44" s="36"/>
      <c r="F44" s="37">
        <f t="shared" si="7"/>
        <v>0</v>
      </c>
      <c r="G44" s="38">
        <f t="shared" si="4"/>
        <v>0</v>
      </c>
      <c r="H44" s="37">
        <f t="shared" si="5"/>
        <v>6456836</v>
      </c>
      <c r="I44" s="41">
        <f t="shared" si="3"/>
        <v>28</v>
      </c>
      <c r="J44" s="3"/>
      <c r="K44" s="4"/>
    </row>
    <row r="45" spans="1:11" x14ac:dyDescent="0.3">
      <c r="A45" s="42">
        <v>45016</v>
      </c>
      <c r="B45" s="34">
        <f t="shared" ref="B45:C60" si="9">B44</f>
        <v>0</v>
      </c>
      <c r="C45" s="35">
        <f t="shared" si="9"/>
        <v>0</v>
      </c>
      <c r="D45" s="35">
        <f t="shared" si="0"/>
        <v>0</v>
      </c>
      <c r="E45" s="36">
        <v>201776</v>
      </c>
      <c r="F45" s="37">
        <f t="shared" si="7"/>
        <v>0</v>
      </c>
      <c r="G45" s="38">
        <f t="shared" si="4"/>
        <v>201776</v>
      </c>
      <c r="H45" s="37">
        <f t="shared" si="5"/>
        <v>6255060</v>
      </c>
      <c r="I45" s="41">
        <f t="shared" si="3"/>
        <v>31</v>
      </c>
      <c r="J45" s="3"/>
      <c r="K45" s="4"/>
    </row>
    <row r="46" spans="1:11" x14ac:dyDescent="0.3">
      <c r="A46" s="40">
        <v>45046</v>
      </c>
      <c r="B46" s="34">
        <f t="shared" si="9"/>
        <v>0</v>
      </c>
      <c r="C46" s="35">
        <f t="shared" si="9"/>
        <v>0</v>
      </c>
      <c r="D46" s="35">
        <f t="shared" si="0"/>
        <v>0</v>
      </c>
      <c r="E46" s="36"/>
      <c r="F46" s="37">
        <f t="shared" si="7"/>
        <v>0</v>
      </c>
      <c r="G46" s="38">
        <f t="shared" si="4"/>
        <v>0</v>
      </c>
      <c r="H46" s="37">
        <f t="shared" si="5"/>
        <v>6255060</v>
      </c>
      <c r="I46" s="41">
        <f t="shared" si="3"/>
        <v>30</v>
      </c>
      <c r="J46" s="3"/>
      <c r="K46" s="4"/>
    </row>
    <row r="47" spans="1:11" x14ac:dyDescent="0.3">
      <c r="A47" s="42">
        <v>45077</v>
      </c>
      <c r="B47" s="34">
        <f t="shared" si="9"/>
        <v>0</v>
      </c>
      <c r="C47" s="35">
        <f t="shared" si="9"/>
        <v>0</v>
      </c>
      <c r="D47" s="35">
        <f t="shared" si="0"/>
        <v>0</v>
      </c>
      <c r="E47" s="36"/>
      <c r="F47" s="37">
        <f t="shared" si="7"/>
        <v>0</v>
      </c>
      <c r="G47" s="38">
        <f t="shared" si="4"/>
        <v>0</v>
      </c>
      <c r="H47" s="37">
        <f t="shared" si="5"/>
        <v>6255060</v>
      </c>
      <c r="I47" s="41">
        <f t="shared" si="3"/>
        <v>31</v>
      </c>
      <c r="J47" s="3"/>
      <c r="K47" s="4"/>
    </row>
    <row r="48" spans="1:11" x14ac:dyDescent="0.3">
      <c r="A48" s="40">
        <v>45107</v>
      </c>
      <c r="B48" s="34">
        <f t="shared" si="9"/>
        <v>0</v>
      </c>
      <c r="C48" s="35">
        <f t="shared" si="9"/>
        <v>0</v>
      </c>
      <c r="D48" s="35">
        <f t="shared" si="0"/>
        <v>0</v>
      </c>
      <c r="E48" s="36">
        <v>201776</v>
      </c>
      <c r="F48" s="37">
        <f t="shared" si="7"/>
        <v>0</v>
      </c>
      <c r="G48" s="38">
        <f t="shared" si="4"/>
        <v>201776</v>
      </c>
      <c r="H48" s="37">
        <f t="shared" si="5"/>
        <v>6053284</v>
      </c>
      <c r="I48" s="41">
        <f t="shared" si="3"/>
        <v>30</v>
      </c>
      <c r="J48" s="3"/>
      <c r="K48" s="4"/>
    </row>
    <row r="49" spans="1:11" x14ac:dyDescent="0.3">
      <c r="A49" s="42">
        <v>45138</v>
      </c>
      <c r="B49" s="34">
        <f t="shared" si="9"/>
        <v>0</v>
      </c>
      <c r="C49" s="35">
        <f t="shared" si="9"/>
        <v>0</v>
      </c>
      <c r="D49" s="35">
        <f t="shared" si="0"/>
        <v>0</v>
      </c>
      <c r="E49" s="36"/>
      <c r="F49" s="37">
        <f t="shared" si="7"/>
        <v>0</v>
      </c>
      <c r="G49" s="38">
        <f t="shared" si="4"/>
        <v>0</v>
      </c>
      <c r="H49" s="37">
        <f t="shared" si="5"/>
        <v>6053284</v>
      </c>
      <c r="I49" s="41">
        <f t="shared" si="3"/>
        <v>31</v>
      </c>
      <c r="J49" s="3"/>
      <c r="K49" s="4"/>
    </row>
    <row r="50" spans="1:11" x14ac:dyDescent="0.3">
      <c r="A50" s="40">
        <v>45169</v>
      </c>
      <c r="B50" s="34">
        <f t="shared" si="9"/>
        <v>0</v>
      </c>
      <c r="C50" s="35">
        <f t="shared" si="9"/>
        <v>0</v>
      </c>
      <c r="D50" s="35">
        <f t="shared" si="0"/>
        <v>0</v>
      </c>
      <c r="E50" s="36"/>
      <c r="F50" s="37">
        <f t="shared" si="7"/>
        <v>0</v>
      </c>
      <c r="G50" s="38">
        <f t="shared" si="4"/>
        <v>0</v>
      </c>
      <c r="H50" s="37">
        <f t="shared" si="5"/>
        <v>6053284</v>
      </c>
      <c r="I50" s="41">
        <f t="shared" si="3"/>
        <v>31</v>
      </c>
      <c r="J50" s="3"/>
      <c r="K50" s="4"/>
    </row>
    <row r="51" spans="1:11" x14ac:dyDescent="0.3">
      <c r="A51" s="42">
        <v>45199</v>
      </c>
      <c r="B51" s="34">
        <f t="shared" si="9"/>
        <v>0</v>
      </c>
      <c r="C51" s="35">
        <f t="shared" si="9"/>
        <v>0</v>
      </c>
      <c r="D51" s="35">
        <f t="shared" si="0"/>
        <v>0</v>
      </c>
      <c r="E51" s="36">
        <v>201776</v>
      </c>
      <c r="F51" s="37">
        <f t="shared" si="7"/>
        <v>0</v>
      </c>
      <c r="G51" s="38">
        <f t="shared" si="4"/>
        <v>201776</v>
      </c>
      <c r="H51" s="37">
        <f t="shared" si="5"/>
        <v>5851508</v>
      </c>
      <c r="I51" s="41">
        <f t="shared" si="3"/>
        <v>30</v>
      </c>
      <c r="J51" s="3"/>
      <c r="K51" s="4"/>
    </row>
    <row r="52" spans="1:11" x14ac:dyDescent="0.3">
      <c r="A52" s="40">
        <v>45230</v>
      </c>
      <c r="B52" s="34">
        <f t="shared" si="9"/>
        <v>0</v>
      </c>
      <c r="C52" s="35">
        <f t="shared" si="9"/>
        <v>0</v>
      </c>
      <c r="D52" s="35">
        <f t="shared" si="0"/>
        <v>0</v>
      </c>
      <c r="E52" s="36"/>
      <c r="F52" s="37">
        <f t="shared" si="7"/>
        <v>0</v>
      </c>
      <c r="G52" s="38">
        <f t="shared" si="4"/>
        <v>0</v>
      </c>
      <c r="H52" s="37">
        <f t="shared" si="5"/>
        <v>5851508</v>
      </c>
      <c r="I52" s="41">
        <f t="shared" si="3"/>
        <v>31</v>
      </c>
      <c r="J52" s="3"/>
      <c r="K52" s="4"/>
    </row>
    <row r="53" spans="1:11" x14ac:dyDescent="0.3">
      <c r="A53" s="42">
        <v>45260</v>
      </c>
      <c r="B53" s="34">
        <f t="shared" si="9"/>
        <v>0</v>
      </c>
      <c r="C53" s="35">
        <f t="shared" si="9"/>
        <v>0</v>
      </c>
      <c r="D53" s="35">
        <f t="shared" si="0"/>
        <v>0</v>
      </c>
      <c r="E53" s="36"/>
      <c r="F53" s="37">
        <f t="shared" si="7"/>
        <v>0</v>
      </c>
      <c r="G53" s="38">
        <f t="shared" si="4"/>
        <v>0</v>
      </c>
      <c r="H53" s="37">
        <f t="shared" si="5"/>
        <v>5851508</v>
      </c>
      <c r="I53" s="41">
        <f t="shared" si="3"/>
        <v>30</v>
      </c>
      <c r="J53" s="3"/>
      <c r="K53" s="4"/>
    </row>
    <row r="54" spans="1:11" x14ac:dyDescent="0.3">
      <c r="A54" s="43">
        <v>45291</v>
      </c>
      <c r="B54" s="44">
        <f t="shared" si="9"/>
        <v>0</v>
      </c>
      <c r="C54" s="45">
        <f t="shared" si="9"/>
        <v>0</v>
      </c>
      <c r="D54" s="45">
        <f t="shared" si="0"/>
        <v>0</v>
      </c>
      <c r="E54" s="46">
        <v>201776</v>
      </c>
      <c r="F54" s="47">
        <f t="shared" si="7"/>
        <v>0</v>
      </c>
      <c r="G54" s="48">
        <f t="shared" si="4"/>
        <v>201776</v>
      </c>
      <c r="H54" s="47">
        <f t="shared" si="5"/>
        <v>5649732</v>
      </c>
      <c r="I54" s="49">
        <f t="shared" si="3"/>
        <v>31</v>
      </c>
      <c r="J54" s="4"/>
      <c r="K54" s="4"/>
    </row>
    <row r="55" spans="1:11" x14ac:dyDescent="0.3">
      <c r="A55" s="42">
        <v>45322</v>
      </c>
      <c r="B55" s="34">
        <f t="shared" si="9"/>
        <v>0</v>
      </c>
      <c r="C55" s="35">
        <f t="shared" si="9"/>
        <v>0</v>
      </c>
      <c r="D55" s="35">
        <f t="shared" si="0"/>
        <v>0</v>
      </c>
      <c r="E55" s="36"/>
      <c r="F55" s="37">
        <f t="shared" ref="F55:F66" si="10">H54*D55*(A55-A54)/366</f>
        <v>0</v>
      </c>
      <c r="G55" s="38">
        <f t="shared" si="4"/>
        <v>0</v>
      </c>
      <c r="H55" s="37">
        <f t="shared" si="5"/>
        <v>5649732</v>
      </c>
      <c r="I55" s="39">
        <f t="shared" si="3"/>
        <v>31</v>
      </c>
      <c r="J55" s="3"/>
      <c r="K55" s="4"/>
    </row>
    <row r="56" spans="1:11" x14ac:dyDescent="0.3">
      <c r="A56" s="40">
        <v>45351</v>
      </c>
      <c r="B56" s="34">
        <f t="shared" si="9"/>
        <v>0</v>
      </c>
      <c r="C56" s="35">
        <f t="shared" si="9"/>
        <v>0</v>
      </c>
      <c r="D56" s="35">
        <f t="shared" si="0"/>
        <v>0</v>
      </c>
      <c r="E56" s="36"/>
      <c r="F56" s="37">
        <f t="shared" si="10"/>
        <v>0</v>
      </c>
      <c r="G56" s="38">
        <f t="shared" si="4"/>
        <v>0</v>
      </c>
      <c r="H56" s="37">
        <f t="shared" si="5"/>
        <v>5649732</v>
      </c>
      <c r="I56" s="39">
        <f t="shared" si="3"/>
        <v>29</v>
      </c>
      <c r="J56" s="3"/>
      <c r="K56" s="4"/>
    </row>
    <row r="57" spans="1:11" x14ac:dyDescent="0.3">
      <c r="A57" s="42">
        <v>45382</v>
      </c>
      <c r="B57" s="34">
        <f t="shared" si="9"/>
        <v>0</v>
      </c>
      <c r="C57" s="35">
        <f t="shared" si="9"/>
        <v>0</v>
      </c>
      <c r="D57" s="35">
        <f t="shared" si="0"/>
        <v>0</v>
      </c>
      <c r="E57" s="36">
        <v>201776</v>
      </c>
      <c r="F57" s="37">
        <f t="shared" si="10"/>
        <v>0</v>
      </c>
      <c r="G57" s="38">
        <f t="shared" si="4"/>
        <v>201776</v>
      </c>
      <c r="H57" s="37">
        <f>H56-E57</f>
        <v>5447956</v>
      </c>
      <c r="I57" s="39">
        <f t="shared" si="3"/>
        <v>31</v>
      </c>
      <c r="J57" s="3"/>
      <c r="K57" s="4"/>
    </row>
    <row r="58" spans="1:11" x14ac:dyDescent="0.3">
      <c r="A58" s="40">
        <v>45412</v>
      </c>
      <c r="B58" s="34">
        <f t="shared" si="9"/>
        <v>0</v>
      </c>
      <c r="C58" s="35">
        <f t="shared" si="9"/>
        <v>0</v>
      </c>
      <c r="D58" s="35">
        <f t="shared" si="0"/>
        <v>0</v>
      </c>
      <c r="E58" s="36"/>
      <c r="F58" s="37">
        <f t="shared" si="10"/>
        <v>0</v>
      </c>
      <c r="G58" s="38">
        <f t="shared" si="4"/>
        <v>0</v>
      </c>
      <c r="H58" s="37">
        <f t="shared" ref="H58:H121" si="11">H57-E58</f>
        <v>5447956</v>
      </c>
      <c r="I58" s="39">
        <f t="shared" si="3"/>
        <v>30</v>
      </c>
      <c r="J58" s="3"/>
      <c r="K58" s="4"/>
    </row>
    <row r="59" spans="1:11" x14ac:dyDescent="0.3">
      <c r="A59" s="42">
        <v>45443</v>
      </c>
      <c r="B59" s="34">
        <f t="shared" si="9"/>
        <v>0</v>
      </c>
      <c r="C59" s="35">
        <f t="shared" si="9"/>
        <v>0</v>
      </c>
      <c r="D59" s="35">
        <f t="shared" si="0"/>
        <v>0</v>
      </c>
      <c r="E59" s="36"/>
      <c r="F59" s="37">
        <f t="shared" si="10"/>
        <v>0</v>
      </c>
      <c r="G59" s="38">
        <f t="shared" si="4"/>
        <v>0</v>
      </c>
      <c r="H59" s="37">
        <f t="shared" si="11"/>
        <v>5447956</v>
      </c>
      <c r="I59" s="39">
        <f t="shared" si="3"/>
        <v>31</v>
      </c>
      <c r="J59" s="3"/>
      <c r="K59" s="4"/>
    </row>
    <row r="60" spans="1:11" x14ac:dyDescent="0.3">
      <c r="A60" s="40">
        <v>45473</v>
      </c>
      <c r="B60" s="34">
        <f t="shared" si="9"/>
        <v>0</v>
      </c>
      <c r="C60" s="35">
        <f t="shared" si="9"/>
        <v>0</v>
      </c>
      <c r="D60" s="35">
        <f t="shared" si="0"/>
        <v>0</v>
      </c>
      <c r="E60" s="36">
        <v>201776</v>
      </c>
      <c r="F60" s="37">
        <f t="shared" si="10"/>
        <v>0</v>
      </c>
      <c r="G60" s="38">
        <f t="shared" si="4"/>
        <v>201776</v>
      </c>
      <c r="H60" s="37">
        <f t="shared" si="11"/>
        <v>5246180</v>
      </c>
      <c r="I60" s="39">
        <f t="shared" si="3"/>
        <v>30</v>
      </c>
      <c r="J60" s="3"/>
      <c r="K60" s="4"/>
    </row>
    <row r="61" spans="1:11" x14ac:dyDescent="0.3">
      <c r="A61" s="42">
        <v>45504</v>
      </c>
      <c r="B61" s="34">
        <f t="shared" ref="B61:C76" si="12">B60</f>
        <v>0</v>
      </c>
      <c r="C61" s="35">
        <f t="shared" si="12"/>
        <v>0</v>
      </c>
      <c r="D61" s="35">
        <f t="shared" si="0"/>
        <v>0</v>
      </c>
      <c r="E61" s="36"/>
      <c r="F61" s="37">
        <f t="shared" si="10"/>
        <v>0</v>
      </c>
      <c r="G61" s="38">
        <f t="shared" si="4"/>
        <v>0</v>
      </c>
      <c r="H61" s="37">
        <f t="shared" si="11"/>
        <v>5246180</v>
      </c>
      <c r="I61" s="39">
        <f t="shared" si="3"/>
        <v>31</v>
      </c>
      <c r="J61" s="3"/>
      <c r="K61" s="4"/>
    </row>
    <row r="62" spans="1:11" x14ac:dyDescent="0.3">
      <c r="A62" s="40">
        <v>45535</v>
      </c>
      <c r="B62" s="34">
        <f t="shared" si="12"/>
        <v>0</v>
      </c>
      <c r="C62" s="35">
        <f t="shared" si="12"/>
        <v>0</v>
      </c>
      <c r="D62" s="35">
        <f t="shared" si="0"/>
        <v>0</v>
      </c>
      <c r="E62" s="36"/>
      <c r="F62" s="37">
        <f t="shared" si="10"/>
        <v>0</v>
      </c>
      <c r="G62" s="38">
        <f t="shared" si="4"/>
        <v>0</v>
      </c>
      <c r="H62" s="37">
        <f t="shared" si="11"/>
        <v>5246180</v>
      </c>
      <c r="I62" s="39">
        <f t="shared" si="3"/>
        <v>31</v>
      </c>
      <c r="J62" s="3"/>
      <c r="K62" s="4"/>
    </row>
    <row r="63" spans="1:11" x14ac:dyDescent="0.3">
      <c r="A63" s="42">
        <v>45565</v>
      </c>
      <c r="B63" s="34">
        <f t="shared" si="12"/>
        <v>0</v>
      </c>
      <c r="C63" s="35">
        <f t="shared" si="12"/>
        <v>0</v>
      </c>
      <c r="D63" s="35">
        <f t="shared" si="0"/>
        <v>0</v>
      </c>
      <c r="E63" s="36">
        <v>201776</v>
      </c>
      <c r="F63" s="37">
        <f t="shared" si="10"/>
        <v>0</v>
      </c>
      <c r="G63" s="38">
        <f t="shared" si="4"/>
        <v>201776</v>
      </c>
      <c r="H63" s="37">
        <f t="shared" si="11"/>
        <v>5044404</v>
      </c>
      <c r="I63" s="39">
        <f t="shared" si="3"/>
        <v>30</v>
      </c>
      <c r="J63" s="3"/>
      <c r="K63" s="4"/>
    </row>
    <row r="64" spans="1:11" x14ac:dyDescent="0.3">
      <c r="A64" s="40">
        <v>45596</v>
      </c>
      <c r="B64" s="34">
        <f t="shared" si="12"/>
        <v>0</v>
      </c>
      <c r="C64" s="35">
        <f t="shared" si="12"/>
        <v>0</v>
      </c>
      <c r="D64" s="35">
        <f t="shared" si="0"/>
        <v>0</v>
      </c>
      <c r="E64" s="36"/>
      <c r="F64" s="37">
        <f t="shared" si="10"/>
        <v>0</v>
      </c>
      <c r="G64" s="38">
        <f t="shared" si="4"/>
        <v>0</v>
      </c>
      <c r="H64" s="37">
        <f t="shared" si="11"/>
        <v>5044404</v>
      </c>
      <c r="I64" s="39">
        <f t="shared" si="3"/>
        <v>31</v>
      </c>
      <c r="J64" s="3"/>
      <c r="K64" s="4"/>
    </row>
    <row r="65" spans="1:11" x14ac:dyDescent="0.3">
      <c r="A65" s="42">
        <v>45626</v>
      </c>
      <c r="B65" s="34">
        <f t="shared" si="12"/>
        <v>0</v>
      </c>
      <c r="C65" s="35">
        <f t="shared" si="12"/>
        <v>0</v>
      </c>
      <c r="D65" s="35">
        <f t="shared" si="0"/>
        <v>0</v>
      </c>
      <c r="E65" s="36"/>
      <c r="F65" s="37">
        <f t="shared" si="10"/>
        <v>0</v>
      </c>
      <c r="G65" s="38">
        <f t="shared" si="4"/>
        <v>0</v>
      </c>
      <c r="H65" s="37">
        <f t="shared" si="11"/>
        <v>5044404</v>
      </c>
      <c r="I65" s="39">
        <f t="shared" si="3"/>
        <v>30</v>
      </c>
      <c r="J65" s="3"/>
      <c r="K65" s="4"/>
    </row>
    <row r="66" spans="1:11" x14ac:dyDescent="0.3">
      <c r="A66" s="43">
        <v>45657</v>
      </c>
      <c r="B66" s="44">
        <f t="shared" si="12"/>
        <v>0</v>
      </c>
      <c r="C66" s="45">
        <f t="shared" si="12"/>
        <v>0</v>
      </c>
      <c r="D66" s="45">
        <f t="shared" si="0"/>
        <v>0</v>
      </c>
      <c r="E66" s="46">
        <v>201776</v>
      </c>
      <c r="F66" s="47">
        <f t="shared" si="10"/>
        <v>0</v>
      </c>
      <c r="G66" s="48">
        <f t="shared" si="4"/>
        <v>201776</v>
      </c>
      <c r="H66" s="47">
        <f t="shared" si="11"/>
        <v>4842628</v>
      </c>
      <c r="I66" s="49">
        <f t="shared" si="3"/>
        <v>31</v>
      </c>
      <c r="J66" s="4"/>
      <c r="K66" s="4"/>
    </row>
    <row r="67" spans="1:11" x14ac:dyDescent="0.3">
      <c r="A67" s="42">
        <v>45688</v>
      </c>
      <c r="B67" s="34">
        <f t="shared" si="12"/>
        <v>0</v>
      </c>
      <c r="C67" s="35">
        <f t="shared" si="12"/>
        <v>0</v>
      </c>
      <c r="D67" s="35">
        <f t="shared" si="0"/>
        <v>0</v>
      </c>
      <c r="E67" s="36"/>
      <c r="F67" s="37">
        <f>H66*D67*(A67-A66)/365</f>
        <v>0</v>
      </c>
      <c r="G67" s="38">
        <f t="shared" si="4"/>
        <v>0</v>
      </c>
      <c r="H67" s="37">
        <f t="shared" si="11"/>
        <v>4842628</v>
      </c>
      <c r="I67" s="39">
        <f t="shared" si="3"/>
        <v>31</v>
      </c>
      <c r="J67" s="3"/>
      <c r="K67" s="4"/>
    </row>
    <row r="68" spans="1:11" x14ac:dyDescent="0.3">
      <c r="A68" s="40">
        <v>45716</v>
      </c>
      <c r="B68" s="34">
        <f t="shared" si="12"/>
        <v>0</v>
      </c>
      <c r="C68" s="35">
        <f t="shared" si="12"/>
        <v>0</v>
      </c>
      <c r="D68" s="35">
        <f t="shared" si="0"/>
        <v>0</v>
      </c>
      <c r="E68" s="36"/>
      <c r="F68" s="37">
        <f t="shared" ref="F68:F102" si="13">H67*D68*(A68-A67)/365</f>
        <v>0</v>
      </c>
      <c r="G68" s="38">
        <f t="shared" si="4"/>
        <v>0</v>
      </c>
      <c r="H68" s="37">
        <f t="shared" si="11"/>
        <v>4842628</v>
      </c>
      <c r="I68" s="39">
        <f t="shared" si="3"/>
        <v>28</v>
      </c>
      <c r="J68" s="3"/>
      <c r="K68" s="4"/>
    </row>
    <row r="69" spans="1:11" x14ac:dyDescent="0.3">
      <c r="A69" s="42">
        <v>45747</v>
      </c>
      <c r="B69" s="34">
        <f t="shared" si="12"/>
        <v>0</v>
      </c>
      <c r="C69" s="35">
        <f t="shared" si="12"/>
        <v>0</v>
      </c>
      <c r="D69" s="35">
        <f t="shared" si="0"/>
        <v>0</v>
      </c>
      <c r="E69" s="36">
        <v>201776</v>
      </c>
      <c r="F69" s="37">
        <f t="shared" si="13"/>
        <v>0</v>
      </c>
      <c r="G69" s="38">
        <f t="shared" si="4"/>
        <v>201776</v>
      </c>
      <c r="H69" s="37">
        <f t="shared" si="11"/>
        <v>4640852</v>
      </c>
      <c r="I69" s="39">
        <f t="shared" si="3"/>
        <v>31</v>
      </c>
      <c r="J69" s="3"/>
      <c r="K69" s="4"/>
    </row>
    <row r="70" spans="1:11" x14ac:dyDescent="0.3">
      <c r="A70" s="40">
        <v>45777</v>
      </c>
      <c r="B70" s="34">
        <f t="shared" si="12"/>
        <v>0</v>
      </c>
      <c r="C70" s="35">
        <f t="shared" si="12"/>
        <v>0</v>
      </c>
      <c r="D70" s="35">
        <f t="shared" si="0"/>
        <v>0</v>
      </c>
      <c r="E70" s="36"/>
      <c r="F70" s="37">
        <f t="shared" si="13"/>
        <v>0</v>
      </c>
      <c r="G70" s="38">
        <f t="shared" si="4"/>
        <v>0</v>
      </c>
      <c r="H70" s="37">
        <f t="shared" si="11"/>
        <v>4640852</v>
      </c>
      <c r="I70" s="39">
        <f t="shared" si="3"/>
        <v>30</v>
      </c>
      <c r="J70" s="3"/>
      <c r="K70" s="4"/>
    </row>
    <row r="71" spans="1:11" x14ac:dyDescent="0.3">
      <c r="A71" s="42">
        <v>45808</v>
      </c>
      <c r="B71" s="34">
        <f t="shared" si="12"/>
        <v>0</v>
      </c>
      <c r="C71" s="35">
        <f t="shared" si="12"/>
        <v>0</v>
      </c>
      <c r="D71" s="35">
        <f t="shared" si="0"/>
        <v>0</v>
      </c>
      <c r="E71" s="36"/>
      <c r="F71" s="37">
        <f t="shared" si="13"/>
        <v>0</v>
      </c>
      <c r="G71" s="38">
        <f t="shared" si="4"/>
        <v>0</v>
      </c>
      <c r="H71" s="37">
        <f t="shared" si="11"/>
        <v>4640852</v>
      </c>
      <c r="I71" s="39">
        <f t="shared" si="3"/>
        <v>31</v>
      </c>
      <c r="J71" s="3"/>
      <c r="K71" s="4"/>
    </row>
    <row r="72" spans="1:11" x14ac:dyDescent="0.3">
      <c r="A72" s="40">
        <v>45838</v>
      </c>
      <c r="B72" s="34">
        <f t="shared" si="12"/>
        <v>0</v>
      </c>
      <c r="C72" s="35">
        <f t="shared" si="12"/>
        <v>0</v>
      </c>
      <c r="D72" s="35">
        <f t="shared" si="0"/>
        <v>0</v>
      </c>
      <c r="E72" s="36">
        <v>201776</v>
      </c>
      <c r="F72" s="37">
        <f t="shared" si="13"/>
        <v>0</v>
      </c>
      <c r="G72" s="38">
        <f t="shared" si="4"/>
        <v>201776</v>
      </c>
      <c r="H72" s="37">
        <f t="shared" si="11"/>
        <v>4439076</v>
      </c>
      <c r="I72" s="39">
        <f t="shared" si="3"/>
        <v>30</v>
      </c>
      <c r="J72" s="3"/>
      <c r="K72" s="4"/>
    </row>
    <row r="73" spans="1:11" x14ac:dyDescent="0.3">
      <c r="A73" s="42">
        <v>45869</v>
      </c>
      <c r="B73" s="34">
        <f t="shared" si="12"/>
        <v>0</v>
      </c>
      <c r="C73" s="35">
        <f t="shared" si="12"/>
        <v>0</v>
      </c>
      <c r="D73" s="35">
        <f t="shared" si="0"/>
        <v>0</v>
      </c>
      <c r="E73" s="36"/>
      <c r="F73" s="37">
        <f t="shared" si="13"/>
        <v>0</v>
      </c>
      <c r="G73" s="38">
        <f t="shared" si="4"/>
        <v>0</v>
      </c>
      <c r="H73" s="37">
        <f t="shared" si="11"/>
        <v>4439076</v>
      </c>
      <c r="I73" s="39">
        <f t="shared" si="3"/>
        <v>31</v>
      </c>
      <c r="J73" s="3"/>
      <c r="K73" s="4"/>
    </row>
    <row r="74" spans="1:11" x14ac:dyDescent="0.3">
      <c r="A74" s="40">
        <v>45900</v>
      </c>
      <c r="B74" s="34">
        <f t="shared" si="12"/>
        <v>0</v>
      </c>
      <c r="C74" s="35">
        <f t="shared" si="12"/>
        <v>0</v>
      </c>
      <c r="D74" s="35">
        <f t="shared" si="0"/>
        <v>0</v>
      </c>
      <c r="E74" s="36"/>
      <c r="F74" s="37">
        <f t="shared" si="13"/>
        <v>0</v>
      </c>
      <c r="G74" s="38">
        <f t="shared" si="4"/>
        <v>0</v>
      </c>
      <c r="H74" s="37">
        <f t="shared" si="11"/>
        <v>4439076</v>
      </c>
      <c r="I74" s="39">
        <f t="shared" si="3"/>
        <v>31</v>
      </c>
      <c r="J74" s="3"/>
      <c r="K74" s="4"/>
    </row>
    <row r="75" spans="1:11" x14ac:dyDescent="0.3">
      <c r="A75" s="42">
        <v>45930</v>
      </c>
      <c r="B75" s="34">
        <f t="shared" si="12"/>
        <v>0</v>
      </c>
      <c r="C75" s="35">
        <f t="shared" si="12"/>
        <v>0</v>
      </c>
      <c r="D75" s="35">
        <f t="shared" si="0"/>
        <v>0</v>
      </c>
      <c r="E75" s="36">
        <v>201776</v>
      </c>
      <c r="F75" s="37">
        <f t="shared" si="13"/>
        <v>0</v>
      </c>
      <c r="G75" s="38">
        <f t="shared" si="4"/>
        <v>201776</v>
      </c>
      <c r="H75" s="37">
        <f t="shared" si="11"/>
        <v>4237300</v>
      </c>
      <c r="I75" s="39">
        <f t="shared" si="3"/>
        <v>30</v>
      </c>
      <c r="J75" s="3"/>
      <c r="K75" s="4"/>
    </row>
    <row r="76" spans="1:11" x14ac:dyDescent="0.3">
      <c r="A76" s="40">
        <v>45961</v>
      </c>
      <c r="B76" s="34">
        <f t="shared" si="12"/>
        <v>0</v>
      </c>
      <c r="C76" s="35">
        <f t="shared" si="12"/>
        <v>0</v>
      </c>
      <c r="D76" s="35">
        <f t="shared" ref="D76:D138" si="14">B76+C76</f>
        <v>0</v>
      </c>
      <c r="E76" s="36"/>
      <c r="F76" s="37">
        <f t="shared" si="13"/>
        <v>0</v>
      </c>
      <c r="G76" s="38">
        <f t="shared" si="4"/>
        <v>0</v>
      </c>
      <c r="H76" s="37">
        <f t="shared" si="11"/>
        <v>4237300</v>
      </c>
      <c r="I76" s="39">
        <f t="shared" si="3"/>
        <v>31</v>
      </c>
      <c r="J76" s="3"/>
      <c r="K76" s="4"/>
    </row>
    <row r="77" spans="1:11" x14ac:dyDescent="0.3">
      <c r="A77" s="42">
        <v>45991</v>
      </c>
      <c r="B77" s="34">
        <f t="shared" ref="B77:C92" si="15">B76</f>
        <v>0</v>
      </c>
      <c r="C77" s="35">
        <f t="shared" si="15"/>
        <v>0</v>
      </c>
      <c r="D77" s="35">
        <f t="shared" si="14"/>
        <v>0</v>
      </c>
      <c r="E77" s="36"/>
      <c r="F77" s="37">
        <f t="shared" si="13"/>
        <v>0</v>
      </c>
      <c r="G77" s="38">
        <f t="shared" si="4"/>
        <v>0</v>
      </c>
      <c r="H77" s="37">
        <f t="shared" si="11"/>
        <v>4237300</v>
      </c>
      <c r="I77" s="39">
        <f t="shared" ref="I77:I138" si="16">A77-A76</f>
        <v>30</v>
      </c>
      <c r="J77" s="3"/>
      <c r="K77" s="4"/>
    </row>
    <row r="78" spans="1:11" x14ac:dyDescent="0.3">
      <c r="A78" s="43">
        <v>46022</v>
      </c>
      <c r="B78" s="44">
        <f t="shared" si="15"/>
        <v>0</v>
      </c>
      <c r="C78" s="45">
        <f t="shared" si="15"/>
        <v>0</v>
      </c>
      <c r="D78" s="45">
        <f t="shared" si="14"/>
        <v>0</v>
      </c>
      <c r="E78" s="46">
        <v>201776</v>
      </c>
      <c r="F78" s="47">
        <f t="shared" si="13"/>
        <v>0</v>
      </c>
      <c r="G78" s="48">
        <f t="shared" ref="G78:G138" si="17">E78+F78</f>
        <v>201776</v>
      </c>
      <c r="H78" s="47">
        <f t="shared" si="11"/>
        <v>4035524</v>
      </c>
      <c r="I78" s="49">
        <f t="shared" si="16"/>
        <v>31</v>
      </c>
      <c r="J78" s="4"/>
      <c r="K78" s="4"/>
    </row>
    <row r="79" spans="1:11" x14ac:dyDescent="0.3">
      <c r="A79" s="42">
        <v>46053</v>
      </c>
      <c r="B79" s="34">
        <f t="shared" si="15"/>
        <v>0</v>
      </c>
      <c r="C79" s="35">
        <f t="shared" si="15"/>
        <v>0</v>
      </c>
      <c r="D79" s="35">
        <f t="shared" si="14"/>
        <v>0</v>
      </c>
      <c r="E79" s="36"/>
      <c r="F79" s="37">
        <f t="shared" si="13"/>
        <v>0</v>
      </c>
      <c r="G79" s="38">
        <f t="shared" si="17"/>
        <v>0</v>
      </c>
      <c r="H79" s="37">
        <f t="shared" si="11"/>
        <v>4035524</v>
      </c>
      <c r="I79" s="39">
        <f t="shared" si="16"/>
        <v>31</v>
      </c>
      <c r="J79" s="3"/>
      <c r="K79" s="4"/>
    </row>
    <row r="80" spans="1:11" x14ac:dyDescent="0.3">
      <c r="A80" s="40">
        <v>46081</v>
      </c>
      <c r="B80" s="34">
        <f t="shared" si="15"/>
        <v>0</v>
      </c>
      <c r="C80" s="35">
        <f t="shared" si="15"/>
        <v>0</v>
      </c>
      <c r="D80" s="35">
        <f t="shared" si="14"/>
        <v>0</v>
      </c>
      <c r="E80" s="36"/>
      <c r="F80" s="37">
        <f t="shared" si="13"/>
        <v>0</v>
      </c>
      <c r="G80" s="38">
        <f t="shared" si="17"/>
        <v>0</v>
      </c>
      <c r="H80" s="37">
        <f t="shared" si="11"/>
        <v>4035524</v>
      </c>
      <c r="I80" s="39">
        <f t="shared" si="16"/>
        <v>28</v>
      </c>
      <c r="J80" s="3"/>
      <c r="K80" s="4"/>
    </row>
    <row r="81" spans="1:11" x14ac:dyDescent="0.3">
      <c r="A81" s="42">
        <v>46112</v>
      </c>
      <c r="B81" s="34">
        <f t="shared" si="15"/>
        <v>0</v>
      </c>
      <c r="C81" s="35">
        <f t="shared" si="15"/>
        <v>0</v>
      </c>
      <c r="D81" s="35">
        <f t="shared" si="14"/>
        <v>0</v>
      </c>
      <c r="E81" s="36">
        <v>201776</v>
      </c>
      <c r="F81" s="37">
        <f t="shared" si="13"/>
        <v>0</v>
      </c>
      <c r="G81" s="38">
        <f t="shared" si="17"/>
        <v>201776</v>
      </c>
      <c r="H81" s="37">
        <f t="shared" si="11"/>
        <v>3833748</v>
      </c>
      <c r="I81" s="39">
        <f t="shared" si="16"/>
        <v>31</v>
      </c>
      <c r="J81" s="3"/>
      <c r="K81" s="4"/>
    </row>
    <row r="82" spans="1:11" x14ac:dyDescent="0.3">
      <c r="A82" s="40">
        <v>46142</v>
      </c>
      <c r="B82" s="34">
        <f t="shared" si="15"/>
        <v>0</v>
      </c>
      <c r="C82" s="35">
        <f t="shared" si="15"/>
        <v>0</v>
      </c>
      <c r="D82" s="35">
        <f t="shared" si="14"/>
        <v>0</v>
      </c>
      <c r="E82" s="36"/>
      <c r="F82" s="37">
        <f t="shared" si="13"/>
        <v>0</v>
      </c>
      <c r="G82" s="38">
        <f t="shared" si="17"/>
        <v>0</v>
      </c>
      <c r="H82" s="37">
        <f t="shared" si="11"/>
        <v>3833748</v>
      </c>
      <c r="I82" s="39">
        <f t="shared" si="16"/>
        <v>30</v>
      </c>
      <c r="J82" s="3"/>
      <c r="K82" s="4"/>
    </row>
    <row r="83" spans="1:11" x14ac:dyDescent="0.3">
      <c r="A83" s="42">
        <v>46173</v>
      </c>
      <c r="B83" s="34">
        <f t="shared" si="15"/>
        <v>0</v>
      </c>
      <c r="C83" s="35">
        <f t="shared" si="15"/>
        <v>0</v>
      </c>
      <c r="D83" s="35">
        <f t="shared" si="14"/>
        <v>0</v>
      </c>
      <c r="E83" s="36"/>
      <c r="F83" s="37">
        <f t="shared" si="13"/>
        <v>0</v>
      </c>
      <c r="G83" s="38">
        <f t="shared" si="17"/>
        <v>0</v>
      </c>
      <c r="H83" s="37">
        <f t="shared" si="11"/>
        <v>3833748</v>
      </c>
      <c r="I83" s="39">
        <f t="shared" si="16"/>
        <v>31</v>
      </c>
      <c r="J83" s="3"/>
      <c r="K83" s="4"/>
    </row>
    <row r="84" spans="1:11" x14ac:dyDescent="0.3">
      <c r="A84" s="40">
        <v>46203</v>
      </c>
      <c r="B84" s="34">
        <f t="shared" si="15"/>
        <v>0</v>
      </c>
      <c r="C84" s="35">
        <f t="shared" si="15"/>
        <v>0</v>
      </c>
      <c r="D84" s="35">
        <f t="shared" si="14"/>
        <v>0</v>
      </c>
      <c r="E84" s="36">
        <v>201776</v>
      </c>
      <c r="F84" s="37">
        <f t="shared" si="13"/>
        <v>0</v>
      </c>
      <c r="G84" s="38">
        <f t="shared" si="17"/>
        <v>201776</v>
      </c>
      <c r="H84" s="37">
        <f t="shared" si="11"/>
        <v>3631972</v>
      </c>
      <c r="I84" s="39">
        <f t="shared" si="16"/>
        <v>30</v>
      </c>
      <c r="J84" s="3"/>
      <c r="K84" s="4"/>
    </row>
    <row r="85" spans="1:11" x14ac:dyDescent="0.3">
      <c r="A85" s="42">
        <v>46234</v>
      </c>
      <c r="B85" s="34">
        <f t="shared" si="15"/>
        <v>0</v>
      </c>
      <c r="C85" s="35">
        <f t="shared" si="15"/>
        <v>0</v>
      </c>
      <c r="D85" s="35">
        <f t="shared" si="14"/>
        <v>0</v>
      </c>
      <c r="E85" s="36"/>
      <c r="F85" s="37">
        <f t="shared" si="13"/>
        <v>0</v>
      </c>
      <c r="G85" s="38">
        <f t="shared" si="17"/>
        <v>0</v>
      </c>
      <c r="H85" s="37">
        <f t="shared" si="11"/>
        <v>3631972</v>
      </c>
      <c r="I85" s="39">
        <f t="shared" si="16"/>
        <v>31</v>
      </c>
      <c r="J85" s="3"/>
      <c r="K85" s="4"/>
    </row>
    <row r="86" spans="1:11" x14ac:dyDescent="0.3">
      <c r="A86" s="40">
        <v>46265</v>
      </c>
      <c r="B86" s="34">
        <f t="shared" si="15"/>
        <v>0</v>
      </c>
      <c r="C86" s="35">
        <f t="shared" si="15"/>
        <v>0</v>
      </c>
      <c r="D86" s="35">
        <f t="shared" si="14"/>
        <v>0</v>
      </c>
      <c r="E86" s="36"/>
      <c r="F86" s="37">
        <f t="shared" si="13"/>
        <v>0</v>
      </c>
      <c r="G86" s="38">
        <f t="shared" si="17"/>
        <v>0</v>
      </c>
      <c r="H86" s="37">
        <f t="shared" si="11"/>
        <v>3631972</v>
      </c>
      <c r="I86" s="39">
        <f t="shared" si="16"/>
        <v>31</v>
      </c>
      <c r="J86" s="3"/>
      <c r="K86" s="4"/>
    </row>
    <row r="87" spans="1:11" x14ac:dyDescent="0.3">
      <c r="A87" s="42">
        <v>46295</v>
      </c>
      <c r="B87" s="34">
        <f t="shared" si="15"/>
        <v>0</v>
      </c>
      <c r="C87" s="35">
        <f t="shared" si="15"/>
        <v>0</v>
      </c>
      <c r="D87" s="35">
        <f t="shared" si="14"/>
        <v>0</v>
      </c>
      <c r="E87" s="36">
        <v>201776</v>
      </c>
      <c r="F87" s="37">
        <f t="shared" si="13"/>
        <v>0</v>
      </c>
      <c r="G87" s="38">
        <f t="shared" si="17"/>
        <v>201776</v>
      </c>
      <c r="H87" s="37">
        <f t="shared" si="11"/>
        <v>3430196</v>
      </c>
      <c r="I87" s="39">
        <f t="shared" si="16"/>
        <v>30</v>
      </c>
      <c r="J87" s="3"/>
      <c r="K87" s="4"/>
    </row>
    <row r="88" spans="1:11" x14ac:dyDescent="0.3">
      <c r="A88" s="40">
        <v>46326</v>
      </c>
      <c r="B88" s="34">
        <f t="shared" si="15"/>
        <v>0</v>
      </c>
      <c r="C88" s="35">
        <f t="shared" si="15"/>
        <v>0</v>
      </c>
      <c r="D88" s="35">
        <f t="shared" si="14"/>
        <v>0</v>
      </c>
      <c r="E88" s="36"/>
      <c r="F88" s="37">
        <f t="shared" si="13"/>
        <v>0</v>
      </c>
      <c r="G88" s="38">
        <f t="shared" si="17"/>
        <v>0</v>
      </c>
      <c r="H88" s="37">
        <f t="shared" si="11"/>
        <v>3430196</v>
      </c>
      <c r="I88" s="39">
        <f t="shared" si="16"/>
        <v>31</v>
      </c>
      <c r="J88" s="3"/>
      <c r="K88" s="4"/>
    </row>
    <row r="89" spans="1:11" x14ac:dyDescent="0.3">
      <c r="A89" s="42">
        <v>46356</v>
      </c>
      <c r="B89" s="34">
        <f t="shared" si="15"/>
        <v>0</v>
      </c>
      <c r="C89" s="35">
        <f t="shared" si="15"/>
        <v>0</v>
      </c>
      <c r="D89" s="35">
        <f t="shared" si="14"/>
        <v>0</v>
      </c>
      <c r="E89" s="36"/>
      <c r="F89" s="37">
        <f t="shared" si="13"/>
        <v>0</v>
      </c>
      <c r="G89" s="38">
        <f t="shared" si="17"/>
        <v>0</v>
      </c>
      <c r="H89" s="37">
        <f t="shared" si="11"/>
        <v>3430196</v>
      </c>
      <c r="I89" s="39">
        <f t="shared" si="16"/>
        <v>30</v>
      </c>
      <c r="J89" s="3"/>
      <c r="K89" s="4"/>
    </row>
    <row r="90" spans="1:11" x14ac:dyDescent="0.3">
      <c r="A90" s="43">
        <v>46387</v>
      </c>
      <c r="B90" s="44">
        <f t="shared" si="15"/>
        <v>0</v>
      </c>
      <c r="C90" s="45">
        <f t="shared" si="15"/>
        <v>0</v>
      </c>
      <c r="D90" s="45">
        <f t="shared" si="14"/>
        <v>0</v>
      </c>
      <c r="E90" s="46">
        <v>201776</v>
      </c>
      <c r="F90" s="47">
        <f t="shared" si="13"/>
        <v>0</v>
      </c>
      <c r="G90" s="48">
        <f t="shared" si="17"/>
        <v>201776</v>
      </c>
      <c r="H90" s="47">
        <f t="shared" si="11"/>
        <v>3228420</v>
      </c>
      <c r="I90" s="49">
        <f t="shared" si="16"/>
        <v>31</v>
      </c>
      <c r="J90" s="4"/>
      <c r="K90" s="4"/>
    </row>
    <row r="91" spans="1:11" x14ac:dyDescent="0.3">
      <c r="A91" s="42">
        <v>46418</v>
      </c>
      <c r="B91" s="34">
        <f t="shared" si="15"/>
        <v>0</v>
      </c>
      <c r="C91" s="35">
        <f t="shared" si="15"/>
        <v>0</v>
      </c>
      <c r="D91" s="35">
        <f t="shared" si="14"/>
        <v>0</v>
      </c>
      <c r="E91" s="36"/>
      <c r="F91" s="37">
        <f t="shared" si="13"/>
        <v>0</v>
      </c>
      <c r="G91" s="38">
        <f t="shared" si="17"/>
        <v>0</v>
      </c>
      <c r="H91" s="37">
        <f t="shared" si="11"/>
        <v>3228420</v>
      </c>
      <c r="I91" s="39">
        <f t="shared" si="16"/>
        <v>31</v>
      </c>
      <c r="J91" s="3"/>
      <c r="K91" s="4"/>
    </row>
    <row r="92" spans="1:11" x14ac:dyDescent="0.3">
      <c r="A92" s="40">
        <v>46446</v>
      </c>
      <c r="B92" s="34">
        <f t="shared" si="15"/>
        <v>0</v>
      </c>
      <c r="C92" s="35">
        <f t="shared" si="15"/>
        <v>0</v>
      </c>
      <c r="D92" s="35">
        <f t="shared" si="14"/>
        <v>0</v>
      </c>
      <c r="E92" s="36"/>
      <c r="F92" s="37">
        <f t="shared" si="13"/>
        <v>0</v>
      </c>
      <c r="G92" s="38">
        <f t="shared" si="17"/>
        <v>0</v>
      </c>
      <c r="H92" s="37">
        <f t="shared" si="11"/>
        <v>3228420</v>
      </c>
      <c r="I92" s="39">
        <f t="shared" si="16"/>
        <v>28</v>
      </c>
      <c r="J92" s="3"/>
      <c r="K92" s="4"/>
    </row>
    <row r="93" spans="1:11" x14ac:dyDescent="0.3">
      <c r="A93" s="42">
        <v>46477</v>
      </c>
      <c r="B93" s="34">
        <f t="shared" ref="B93:C108" si="18">B92</f>
        <v>0</v>
      </c>
      <c r="C93" s="35">
        <f t="shared" si="18"/>
        <v>0</v>
      </c>
      <c r="D93" s="35">
        <f t="shared" si="14"/>
        <v>0</v>
      </c>
      <c r="E93" s="36">
        <v>201776</v>
      </c>
      <c r="F93" s="37">
        <f t="shared" si="13"/>
        <v>0</v>
      </c>
      <c r="G93" s="38">
        <f t="shared" si="17"/>
        <v>201776</v>
      </c>
      <c r="H93" s="37">
        <f t="shared" si="11"/>
        <v>3026644</v>
      </c>
      <c r="I93" s="39">
        <f t="shared" si="16"/>
        <v>31</v>
      </c>
      <c r="J93" s="3"/>
      <c r="K93" s="4"/>
    </row>
    <row r="94" spans="1:11" x14ac:dyDescent="0.3">
      <c r="A94" s="40">
        <v>46507</v>
      </c>
      <c r="B94" s="34">
        <f t="shared" si="18"/>
        <v>0</v>
      </c>
      <c r="C94" s="35">
        <f t="shared" si="18"/>
        <v>0</v>
      </c>
      <c r="D94" s="35">
        <f t="shared" si="14"/>
        <v>0</v>
      </c>
      <c r="E94" s="36"/>
      <c r="F94" s="37">
        <f t="shared" si="13"/>
        <v>0</v>
      </c>
      <c r="G94" s="38">
        <f t="shared" si="17"/>
        <v>0</v>
      </c>
      <c r="H94" s="37">
        <f t="shared" si="11"/>
        <v>3026644</v>
      </c>
      <c r="I94" s="39">
        <f t="shared" si="16"/>
        <v>30</v>
      </c>
      <c r="J94" s="3"/>
      <c r="K94" s="4"/>
    </row>
    <row r="95" spans="1:11" x14ac:dyDescent="0.3">
      <c r="A95" s="42">
        <v>46538</v>
      </c>
      <c r="B95" s="34">
        <f t="shared" si="18"/>
        <v>0</v>
      </c>
      <c r="C95" s="35">
        <f t="shared" si="18"/>
        <v>0</v>
      </c>
      <c r="D95" s="35">
        <f t="shared" si="14"/>
        <v>0</v>
      </c>
      <c r="E95" s="36"/>
      <c r="F95" s="37">
        <f t="shared" si="13"/>
        <v>0</v>
      </c>
      <c r="G95" s="38">
        <f t="shared" si="17"/>
        <v>0</v>
      </c>
      <c r="H95" s="37">
        <f t="shared" si="11"/>
        <v>3026644</v>
      </c>
      <c r="I95" s="39">
        <f t="shared" si="16"/>
        <v>31</v>
      </c>
      <c r="J95" s="3"/>
      <c r="K95" s="4"/>
    </row>
    <row r="96" spans="1:11" x14ac:dyDescent="0.3">
      <c r="A96" s="40">
        <v>46568</v>
      </c>
      <c r="B96" s="34">
        <f t="shared" si="18"/>
        <v>0</v>
      </c>
      <c r="C96" s="35">
        <f t="shared" si="18"/>
        <v>0</v>
      </c>
      <c r="D96" s="35">
        <f t="shared" si="14"/>
        <v>0</v>
      </c>
      <c r="E96" s="36">
        <v>201776</v>
      </c>
      <c r="F96" s="37">
        <f t="shared" si="13"/>
        <v>0</v>
      </c>
      <c r="G96" s="38">
        <f t="shared" si="17"/>
        <v>201776</v>
      </c>
      <c r="H96" s="37">
        <f t="shared" si="11"/>
        <v>2824868</v>
      </c>
      <c r="I96" s="39">
        <f t="shared" si="16"/>
        <v>30</v>
      </c>
      <c r="J96" s="3"/>
      <c r="K96" s="4"/>
    </row>
    <row r="97" spans="1:11" x14ac:dyDescent="0.3">
      <c r="A97" s="42">
        <v>46599</v>
      </c>
      <c r="B97" s="34">
        <f t="shared" si="18"/>
        <v>0</v>
      </c>
      <c r="C97" s="35">
        <f t="shared" si="18"/>
        <v>0</v>
      </c>
      <c r="D97" s="35">
        <f t="shared" si="14"/>
        <v>0</v>
      </c>
      <c r="E97" s="36"/>
      <c r="F97" s="37">
        <f t="shared" si="13"/>
        <v>0</v>
      </c>
      <c r="G97" s="38">
        <f t="shared" si="17"/>
        <v>0</v>
      </c>
      <c r="H97" s="37">
        <f t="shared" si="11"/>
        <v>2824868</v>
      </c>
      <c r="I97" s="39">
        <f t="shared" si="16"/>
        <v>31</v>
      </c>
      <c r="J97" s="3"/>
      <c r="K97" s="4"/>
    </row>
    <row r="98" spans="1:11" x14ac:dyDescent="0.3">
      <c r="A98" s="40">
        <v>46630</v>
      </c>
      <c r="B98" s="34">
        <f t="shared" si="18"/>
        <v>0</v>
      </c>
      <c r="C98" s="35">
        <f t="shared" si="18"/>
        <v>0</v>
      </c>
      <c r="D98" s="35">
        <f t="shared" si="14"/>
        <v>0</v>
      </c>
      <c r="E98" s="36"/>
      <c r="F98" s="37">
        <f t="shared" si="13"/>
        <v>0</v>
      </c>
      <c r="G98" s="38">
        <f t="shared" si="17"/>
        <v>0</v>
      </c>
      <c r="H98" s="37">
        <f t="shared" si="11"/>
        <v>2824868</v>
      </c>
      <c r="I98" s="39">
        <f t="shared" si="16"/>
        <v>31</v>
      </c>
      <c r="J98" s="3"/>
      <c r="K98" s="4"/>
    </row>
    <row r="99" spans="1:11" x14ac:dyDescent="0.3">
      <c r="A99" s="42">
        <v>46660</v>
      </c>
      <c r="B99" s="34">
        <f t="shared" si="18"/>
        <v>0</v>
      </c>
      <c r="C99" s="35">
        <f t="shared" si="18"/>
        <v>0</v>
      </c>
      <c r="D99" s="35">
        <f t="shared" si="14"/>
        <v>0</v>
      </c>
      <c r="E99" s="36">
        <v>201776</v>
      </c>
      <c r="F99" s="37">
        <f t="shared" si="13"/>
        <v>0</v>
      </c>
      <c r="G99" s="38">
        <f t="shared" si="17"/>
        <v>201776</v>
      </c>
      <c r="H99" s="37">
        <f t="shared" si="11"/>
        <v>2623092</v>
      </c>
      <c r="I99" s="39">
        <f t="shared" si="16"/>
        <v>30</v>
      </c>
      <c r="J99" s="3"/>
      <c r="K99" s="4"/>
    </row>
    <row r="100" spans="1:11" x14ac:dyDescent="0.3">
      <c r="A100" s="40">
        <v>46691</v>
      </c>
      <c r="B100" s="34">
        <f t="shared" si="18"/>
        <v>0</v>
      </c>
      <c r="C100" s="35">
        <f t="shared" si="18"/>
        <v>0</v>
      </c>
      <c r="D100" s="35">
        <f t="shared" si="14"/>
        <v>0</v>
      </c>
      <c r="E100" s="36"/>
      <c r="F100" s="37">
        <f t="shared" si="13"/>
        <v>0</v>
      </c>
      <c r="G100" s="38">
        <f t="shared" si="17"/>
        <v>0</v>
      </c>
      <c r="H100" s="37">
        <f t="shared" si="11"/>
        <v>2623092</v>
      </c>
      <c r="I100" s="39">
        <f t="shared" si="16"/>
        <v>31</v>
      </c>
      <c r="J100" s="3"/>
      <c r="K100" s="4"/>
    </row>
    <row r="101" spans="1:11" x14ac:dyDescent="0.3">
      <c r="A101" s="42">
        <v>46721</v>
      </c>
      <c r="B101" s="34">
        <f t="shared" si="18"/>
        <v>0</v>
      </c>
      <c r="C101" s="35">
        <f t="shared" si="18"/>
        <v>0</v>
      </c>
      <c r="D101" s="35">
        <f t="shared" si="14"/>
        <v>0</v>
      </c>
      <c r="E101" s="36"/>
      <c r="F101" s="37">
        <f t="shared" si="13"/>
        <v>0</v>
      </c>
      <c r="G101" s="38">
        <f t="shared" si="17"/>
        <v>0</v>
      </c>
      <c r="H101" s="37">
        <f t="shared" si="11"/>
        <v>2623092</v>
      </c>
      <c r="I101" s="39">
        <f t="shared" si="16"/>
        <v>30</v>
      </c>
      <c r="J101" s="3"/>
      <c r="K101" s="4"/>
    </row>
    <row r="102" spans="1:11" x14ac:dyDescent="0.3">
      <c r="A102" s="43">
        <v>46752</v>
      </c>
      <c r="B102" s="44">
        <f t="shared" si="18"/>
        <v>0</v>
      </c>
      <c r="C102" s="45">
        <f t="shared" si="18"/>
        <v>0</v>
      </c>
      <c r="D102" s="45">
        <f t="shared" si="14"/>
        <v>0</v>
      </c>
      <c r="E102" s="46">
        <v>201776</v>
      </c>
      <c r="F102" s="47">
        <f t="shared" si="13"/>
        <v>0</v>
      </c>
      <c r="G102" s="48">
        <f t="shared" si="17"/>
        <v>201776</v>
      </c>
      <c r="H102" s="47">
        <f t="shared" si="11"/>
        <v>2421316</v>
      </c>
      <c r="I102" s="49">
        <f t="shared" si="16"/>
        <v>31</v>
      </c>
      <c r="J102" s="4"/>
      <c r="K102" s="4"/>
    </row>
    <row r="103" spans="1:11" x14ac:dyDescent="0.3">
      <c r="A103" s="42">
        <v>46783</v>
      </c>
      <c r="B103" s="34">
        <f t="shared" si="18"/>
        <v>0</v>
      </c>
      <c r="C103" s="35">
        <f t="shared" si="18"/>
        <v>0</v>
      </c>
      <c r="D103" s="35">
        <f t="shared" si="14"/>
        <v>0</v>
      </c>
      <c r="E103" s="36"/>
      <c r="F103" s="37">
        <f t="shared" ref="F103:F114" si="19">H102*D103*(A103-A102)/366</f>
        <v>0</v>
      </c>
      <c r="G103" s="38">
        <f t="shared" si="17"/>
        <v>0</v>
      </c>
      <c r="H103" s="37">
        <f t="shared" si="11"/>
        <v>2421316</v>
      </c>
      <c r="I103" s="39">
        <f t="shared" si="16"/>
        <v>31</v>
      </c>
      <c r="J103" s="3"/>
      <c r="K103" s="4"/>
    </row>
    <row r="104" spans="1:11" x14ac:dyDescent="0.3">
      <c r="A104" s="40">
        <v>46812</v>
      </c>
      <c r="B104" s="34">
        <f t="shared" si="18"/>
        <v>0</v>
      </c>
      <c r="C104" s="35">
        <f t="shared" si="18"/>
        <v>0</v>
      </c>
      <c r="D104" s="35">
        <f t="shared" si="14"/>
        <v>0</v>
      </c>
      <c r="E104" s="51"/>
      <c r="F104" s="37">
        <f t="shared" si="19"/>
        <v>0</v>
      </c>
      <c r="G104" s="38">
        <f t="shared" si="17"/>
        <v>0</v>
      </c>
      <c r="H104" s="37">
        <f t="shared" si="11"/>
        <v>2421316</v>
      </c>
      <c r="I104" s="39">
        <f t="shared" si="16"/>
        <v>29</v>
      </c>
      <c r="J104" s="3"/>
      <c r="K104" s="4"/>
    </row>
    <row r="105" spans="1:11" x14ac:dyDescent="0.3">
      <c r="A105" s="42">
        <v>46843</v>
      </c>
      <c r="B105" s="34">
        <f t="shared" si="18"/>
        <v>0</v>
      </c>
      <c r="C105" s="35">
        <f t="shared" si="18"/>
        <v>0</v>
      </c>
      <c r="D105" s="52">
        <f t="shared" si="14"/>
        <v>0</v>
      </c>
      <c r="E105" s="36">
        <v>201776</v>
      </c>
      <c r="F105" s="37">
        <f t="shared" si="19"/>
        <v>0</v>
      </c>
      <c r="G105" s="38">
        <f t="shared" si="17"/>
        <v>201776</v>
      </c>
      <c r="H105" s="37">
        <f t="shared" si="11"/>
        <v>2219540</v>
      </c>
      <c r="I105" s="39">
        <f t="shared" si="16"/>
        <v>31</v>
      </c>
      <c r="J105" s="3"/>
      <c r="K105" s="4"/>
    </row>
    <row r="106" spans="1:11" x14ac:dyDescent="0.3">
      <c r="A106" s="40">
        <v>46873</v>
      </c>
      <c r="B106" s="34">
        <f t="shared" si="18"/>
        <v>0</v>
      </c>
      <c r="C106" s="35">
        <f t="shared" si="18"/>
        <v>0</v>
      </c>
      <c r="D106" s="52">
        <f t="shared" si="14"/>
        <v>0</v>
      </c>
      <c r="E106" s="36"/>
      <c r="F106" s="37">
        <f t="shared" si="19"/>
        <v>0</v>
      </c>
      <c r="G106" s="38">
        <f t="shared" si="17"/>
        <v>0</v>
      </c>
      <c r="H106" s="37">
        <f t="shared" si="11"/>
        <v>2219540</v>
      </c>
      <c r="I106" s="39">
        <f t="shared" si="16"/>
        <v>30</v>
      </c>
      <c r="J106" s="3"/>
      <c r="K106" s="4"/>
    </row>
    <row r="107" spans="1:11" x14ac:dyDescent="0.3">
      <c r="A107" s="42">
        <v>46904</v>
      </c>
      <c r="B107" s="34">
        <f t="shared" si="18"/>
        <v>0</v>
      </c>
      <c r="C107" s="35">
        <f t="shared" si="18"/>
        <v>0</v>
      </c>
      <c r="D107" s="52">
        <f t="shared" si="14"/>
        <v>0</v>
      </c>
      <c r="E107" s="36"/>
      <c r="F107" s="37">
        <f t="shared" si="19"/>
        <v>0</v>
      </c>
      <c r="G107" s="38">
        <f t="shared" si="17"/>
        <v>0</v>
      </c>
      <c r="H107" s="37">
        <f t="shared" si="11"/>
        <v>2219540</v>
      </c>
      <c r="I107" s="39">
        <f t="shared" si="16"/>
        <v>31</v>
      </c>
      <c r="J107" s="3"/>
      <c r="K107" s="4"/>
    </row>
    <row r="108" spans="1:11" x14ac:dyDescent="0.3">
      <c r="A108" s="40">
        <v>46934</v>
      </c>
      <c r="B108" s="34">
        <f t="shared" si="18"/>
        <v>0</v>
      </c>
      <c r="C108" s="35">
        <f t="shared" si="18"/>
        <v>0</v>
      </c>
      <c r="D108" s="52">
        <f t="shared" si="14"/>
        <v>0</v>
      </c>
      <c r="E108" s="36">
        <v>201776</v>
      </c>
      <c r="F108" s="37">
        <f t="shared" si="19"/>
        <v>0</v>
      </c>
      <c r="G108" s="38">
        <f t="shared" si="17"/>
        <v>201776</v>
      </c>
      <c r="H108" s="37">
        <f t="shared" si="11"/>
        <v>2017764</v>
      </c>
      <c r="I108" s="39">
        <f t="shared" si="16"/>
        <v>30</v>
      </c>
      <c r="J108" s="3"/>
      <c r="K108" s="4"/>
    </row>
    <row r="109" spans="1:11" x14ac:dyDescent="0.3">
      <c r="A109" s="42">
        <v>46965</v>
      </c>
      <c r="B109" s="34">
        <f t="shared" ref="B109:C124" si="20">B108</f>
        <v>0</v>
      </c>
      <c r="C109" s="35">
        <f t="shared" si="20"/>
        <v>0</v>
      </c>
      <c r="D109" s="52">
        <f t="shared" si="14"/>
        <v>0</v>
      </c>
      <c r="E109" s="36"/>
      <c r="F109" s="37">
        <f t="shared" si="19"/>
        <v>0</v>
      </c>
      <c r="G109" s="38">
        <f t="shared" si="17"/>
        <v>0</v>
      </c>
      <c r="H109" s="37">
        <f t="shared" si="11"/>
        <v>2017764</v>
      </c>
      <c r="I109" s="39">
        <f t="shared" si="16"/>
        <v>31</v>
      </c>
      <c r="J109" s="3"/>
      <c r="K109" s="4"/>
    </row>
    <row r="110" spans="1:11" x14ac:dyDescent="0.3">
      <c r="A110" s="40">
        <v>46996</v>
      </c>
      <c r="B110" s="34">
        <f t="shared" si="20"/>
        <v>0</v>
      </c>
      <c r="C110" s="35">
        <f t="shared" si="20"/>
        <v>0</v>
      </c>
      <c r="D110" s="52">
        <f t="shared" si="14"/>
        <v>0</v>
      </c>
      <c r="E110" s="36"/>
      <c r="F110" s="37">
        <f t="shared" si="19"/>
        <v>0</v>
      </c>
      <c r="G110" s="38">
        <f t="shared" si="17"/>
        <v>0</v>
      </c>
      <c r="H110" s="37">
        <f t="shared" si="11"/>
        <v>2017764</v>
      </c>
      <c r="I110" s="39">
        <f t="shared" si="16"/>
        <v>31</v>
      </c>
      <c r="J110" s="3"/>
      <c r="K110" s="4"/>
    </row>
    <row r="111" spans="1:11" x14ac:dyDescent="0.3">
      <c r="A111" s="42">
        <v>47026</v>
      </c>
      <c r="B111" s="34">
        <f t="shared" si="20"/>
        <v>0</v>
      </c>
      <c r="C111" s="35">
        <f t="shared" si="20"/>
        <v>0</v>
      </c>
      <c r="D111" s="52">
        <f t="shared" si="14"/>
        <v>0</v>
      </c>
      <c r="E111" s="36">
        <v>201776</v>
      </c>
      <c r="F111" s="37">
        <f t="shared" si="19"/>
        <v>0</v>
      </c>
      <c r="G111" s="38">
        <f t="shared" si="17"/>
        <v>201776</v>
      </c>
      <c r="H111" s="37">
        <f t="shared" si="11"/>
        <v>1815988</v>
      </c>
      <c r="I111" s="39">
        <f t="shared" si="16"/>
        <v>30</v>
      </c>
      <c r="J111" s="3"/>
      <c r="K111" s="4"/>
    </row>
    <row r="112" spans="1:11" x14ac:dyDescent="0.3">
      <c r="A112" s="40">
        <v>47057</v>
      </c>
      <c r="B112" s="34">
        <f t="shared" si="20"/>
        <v>0</v>
      </c>
      <c r="C112" s="35">
        <f t="shared" si="20"/>
        <v>0</v>
      </c>
      <c r="D112" s="52">
        <f t="shared" si="14"/>
        <v>0</v>
      </c>
      <c r="E112" s="36"/>
      <c r="F112" s="37">
        <f t="shared" si="19"/>
        <v>0</v>
      </c>
      <c r="G112" s="38">
        <f t="shared" si="17"/>
        <v>0</v>
      </c>
      <c r="H112" s="37">
        <f t="shared" si="11"/>
        <v>1815988</v>
      </c>
      <c r="I112" s="39">
        <f t="shared" si="16"/>
        <v>31</v>
      </c>
      <c r="J112" s="3"/>
      <c r="K112" s="4"/>
    </row>
    <row r="113" spans="1:11" x14ac:dyDescent="0.3">
      <c r="A113" s="42">
        <v>47087</v>
      </c>
      <c r="B113" s="34">
        <f t="shared" si="20"/>
        <v>0</v>
      </c>
      <c r="C113" s="35">
        <f t="shared" si="20"/>
        <v>0</v>
      </c>
      <c r="D113" s="52">
        <f t="shared" si="14"/>
        <v>0</v>
      </c>
      <c r="E113" s="36"/>
      <c r="F113" s="37">
        <f t="shared" si="19"/>
        <v>0</v>
      </c>
      <c r="G113" s="38">
        <f t="shared" si="17"/>
        <v>0</v>
      </c>
      <c r="H113" s="37">
        <f t="shared" si="11"/>
        <v>1815988</v>
      </c>
      <c r="I113" s="39">
        <f t="shared" si="16"/>
        <v>30</v>
      </c>
      <c r="J113" s="3"/>
      <c r="K113" s="4"/>
    </row>
    <row r="114" spans="1:11" x14ac:dyDescent="0.3">
      <c r="A114" s="43">
        <v>47118</v>
      </c>
      <c r="B114" s="44">
        <f t="shared" si="20"/>
        <v>0</v>
      </c>
      <c r="C114" s="45">
        <f t="shared" si="20"/>
        <v>0</v>
      </c>
      <c r="D114" s="53">
        <f t="shared" si="14"/>
        <v>0</v>
      </c>
      <c r="E114" s="46">
        <v>201776</v>
      </c>
      <c r="F114" s="47">
        <f t="shared" si="19"/>
        <v>0</v>
      </c>
      <c r="G114" s="48">
        <f t="shared" si="17"/>
        <v>201776</v>
      </c>
      <c r="H114" s="47">
        <f t="shared" si="11"/>
        <v>1614212</v>
      </c>
      <c r="I114" s="49">
        <f t="shared" si="16"/>
        <v>31</v>
      </c>
      <c r="J114" s="4"/>
      <c r="K114" s="4"/>
    </row>
    <row r="115" spans="1:11" x14ac:dyDescent="0.3">
      <c r="A115" s="42">
        <v>47149</v>
      </c>
      <c r="B115" s="34">
        <f t="shared" si="20"/>
        <v>0</v>
      </c>
      <c r="C115" s="35">
        <f t="shared" si="20"/>
        <v>0</v>
      </c>
      <c r="D115" s="52">
        <f t="shared" si="14"/>
        <v>0</v>
      </c>
      <c r="E115" s="36"/>
      <c r="F115" s="37">
        <f>H114*D115*(A115-A114)/365</f>
        <v>0</v>
      </c>
      <c r="G115" s="38">
        <f t="shared" si="17"/>
        <v>0</v>
      </c>
      <c r="H115" s="37">
        <f t="shared" si="11"/>
        <v>1614212</v>
      </c>
      <c r="I115" s="39">
        <f t="shared" si="16"/>
        <v>31</v>
      </c>
      <c r="J115" s="3"/>
      <c r="K115" s="4"/>
    </row>
    <row r="116" spans="1:11" x14ac:dyDescent="0.3">
      <c r="A116" s="40">
        <v>47177</v>
      </c>
      <c r="B116" s="34">
        <f t="shared" si="20"/>
        <v>0</v>
      </c>
      <c r="C116" s="35">
        <f t="shared" si="20"/>
        <v>0</v>
      </c>
      <c r="D116" s="52">
        <f t="shared" si="14"/>
        <v>0</v>
      </c>
      <c r="E116" s="54"/>
      <c r="F116" s="37">
        <f t="shared" ref="F116:F138" si="21">H115*D116*(A116-A115)/365</f>
        <v>0</v>
      </c>
      <c r="G116" s="38">
        <f t="shared" si="17"/>
        <v>0</v>
      </c>
      <c r="H116" s="37">
        <f t="shared" si="11"/>
        <v>1614212</v>
      </c>
      <c r="I116" s="39">
        <f t="shared" si="16"/>
        <v>28</v>
      </c>
      <c r="J116" s="3"/>
      <c r="K116" s="4"/>
    </row>
    <row r="117" spans="1:11" x14ac:dyDescent="0.3">
      <c r="A117" s="42">
        <v>47208</v>
      </c>
      <c r="B117" s="34">
        <f t="shared" si="20"/>
        <v>0</v>
      </c>
      <c r="C117" s="35">
        <f t="shared" si="20"/>
        <v>0</v>
      </c>
      <c r="D117" s="52">
        <f t="shared" si="14"/>
        <v>0</v>
      </c>
      <c r="E117" s="36">
        <v>201776</v>
      </c>
      <c r="F117" s="37">
        <f t="shared" si="21"/>
        <v>0</v>
      </c>
      <c r="G117" s="38">
        <f t="shared" si="17"/>
        <v>201776</v>
      </c>
      <c r="H117" s="37">
        <f t="shared" si="11"/>
        <v>1412436</v>
      </c>
      <c r="I117" s="39">
        <f t="shared" si="16"/>
        <v>31</v>
      </c>
      <c r="J117" s="3"/>
      <c r="K117" s="4"/>
    </row>
    <row r="118" spans="1:11" x14ac:dyDescent="0.3">
      <c r="A118" s="40">
        <v>47238</v>
      </c>
      <c r="B118" s="34">
        <f t="shared" si="20"/>
        <v>0</v>
      </c>
      <c r="C118" s="35">
        <f t="shared" si="20"/>
        <v>0</v>
      </c>
      <c r="D118" s="52">
        <f t="shared" si="14"/>
        <v>0</v>
      </c>
      <c r="E118" s="36"/>
      <c r="F118" s="37">
        <f t="shared" si="21"/>
        <v>0</v>
      </c>
      <c r="G118" s="38">
        <f t="shared" si="17"/>
        <v>0</v>
      </c>
      <c r="H118" s="37">
        <f t="shared" si="11"/>
        <v>1412436</v>
      </c>
      <c r="I118" s="39">
        <f t="shared" si="16"/>
        <v>30</v>
      </c>
      <c r="J118" s="3"/>
      <c r="K118" s="4"/>
    </row>
    <row r="119" spans="1:11" x14ac:dyDescent="0.3">
      <c r="A119" s="42">
        <v>47269</v>
      </c>
      <c r="B119" s="34">
        <f t="shared" si="20"/>
        <v>0</v>
      </c>
      <c r="C119" s="35">
        <f t="shared" si="20"/>
        <v>0</v>
      </c>
      <c r="D119" s="52">
        <f t="shared" si="14"/>
        <v>0</v>
      </c>
      <c r="E119" s="36"/>
      <c r="F119" s="37">
        <f t="shared" si="21"/>
        <v>0</v>
      </c>
      <c r="G119" s="38">
        <f t="shared" si="17"/>
        <v>0</v>
      </c>
      <c r="H119" s="37">
        <f t="shared" si="11"/>
        <v>1412436</v>
      </c>
      <c r="I119" s="39">
        <f t="shared" si="16"/>
        <v>31</v>
      </c>
      <c r="J119" s="3"/>
      <c r="K119" s="4"/>
    </row>
    <row r="120" spans="1:11" x14ac:dyDescent="0.3">
      <c r="A120" s="40">
        <v>47299</v>
      </c>
      <c r="B120" s="34">
        <f t="shared" si="20"/>
        <v>0</v>
      </c>
      <c r="C120" s="35">
        <f t="shared" si="20"/>
        <v>0</v>
      </c>
      <c r="D120" s="52">
        <f t="shared" si="14"/>
        <v>0</v>
      </c>
      <c r="E120" s="36">
        <v>201776</v>
      </c>
      <c r="F120" s="37">
        <f t="shared" si="21"/>
        <v>0</v>
      </c>
      <c r="G120" s="38">
        <f t="shared" si="17"/>
        <v>201776</v>
      </c>
      <c r="H120" s="37">
        <f t="shared" si="11"/>
        <v>1210660</v>
      </c>
      <c r="I120" s="39">
        <f t="shared" si="16"/>
        <v>30</v>
      </c>
      <c r="J120" s="3"/>
      <c r="K120" s="4"/>
    </row>
    <row r="121" spans="1:11" x14ac:dyDescent="0.3">
      <c r="A121" s="42">
        <v>47330</v>
      </c>
      <c r="B121" s="34">
        <f t="shared" si="20"/>
        <v>0</v>
      </c>
      <c r="C121" s="35">
        <f t="shared" si="20"/>
        <v>0</v>
      </c>
      <c r="D121" s="52">
        <f t="shared" si="14"/>
        <v>0</v>
      </c>
      <c r="E121" s="36"/>
      <c r="F121" s="37">
        <f t="shared" si="21"/>
        <v>0</v>
      </c>
      <c r="G121" s="38">
        <f t="shared" si="17"/>
        <v>0</v>
      </c>
      <c r="H121" s="37">
        <f t="shared" si="11"/>
        <v>1210660</v>
      </c>
      <c r="I121" s="39">
        <f t="shared" si="16"/>
        <v>31</v>
      </c>
      <c r="J121" s="3"/>
      <c r="K121" s="4"/>
    </row>
    <row r="122" spans="1:11" x14ac:dyDescent="0.3">
      <c r="A122" s="40">
        <v>47361</v>
      </c>
      <c r="B122" s="34">
        <f t="shared" si="20"/>
        <v>0</v>
      </c>
      <c r="C122" s="35">
        <f t="shared" si="20"/>
        <v>0</v>
      </c>
      <c r="D122" s="52">
        <f t="shared" si="14"/>
        <v>0</v>
      </c>
      <c r="E122" s="36"/>
      <c r="F122" s="37">
        <f t="shared" si="21"/>
        <v>0</v>
      </c>
      <c r="G122" s="38">
        <f t="shared" si="17"/>
        <v>0</v>
      </c>
      <c r="H122" s="37">
        <f t="shared" ref="H122:H138" si="22">H121-E122</f>
        <v>1210660</v>
      </c>
      <c r="I122" s="39">
        <f t="shared" si="16"/>
        <v>31</v>
      </c>
      <c r="J122" s="3"/>
      <c r="K122" s="4"/>
    </row>
    <row r="123" spans="1:11" x14ac:dyDescent="0.3">
      <c r="A123" s="42">
        <v>47391</v>
      </c>
      <c r="B123" s="34">
        <f t="shared" si="20"/>
        <v>0</v>
      </c>
      <c r="C123" s="35">
        <f t="shared" si="20"/>
        <v>0</v>
      </c>
      <c r="D123" s="52">
        <f t="shared" si="14"/>
        <v>0</v>
      </c>
      <c r="E123" s="36">
        <v>201776</v>
      </c>
      <c r="F123" s="37">
        <f t="shared" si="21"/>
        <v>0</v>
      </c>
      <c r="G123" s="38">
        <f t="shared" si="17"/>
        <v>201776</v>
      </c>
      <c r="H123" s="37">
        <f t="shared" si="22"/>
        <v>1008884</v>
      </c>
      <c r="I123" s="39">
        <f t="shared" si="16"/>
        <v>30</v>
      </c>
      <c r="J123" s="3"/>
      <c r="K123" s="4"/>
    </row>
    <row r="124" spans="1:11" x14ac:dyDescent="0.3">
      <c r="A124" s="40">
        <v>47422</v>
      </c>
      <c r="B124" s="34">
        <f t="shared" si="20"/>
        <v>0</v>
      </c>
      <c r="C124" s="35">
        <f t="shared" si="20"/>
        <v>0</v>
      </c>
      <c r="D124" s="52">
        <f t="shared" si="14"/>
        <v>0</v>
      </c>
      <c r="E124" s="36"/>
      <c r="F124" s="37">
        <f t="shared" si="21"/>
        <v>0</v>
      </c>
      <c r="G124" s="38">
        <f t="shared" si="17"/>
        <v>0</v>
      </c>
      <c r="H124" s="37">
        <f t="shared" si="22"/>
        <v>1008884</v>
      </c>
      <c r="I124" s="39">
        <f t="shared" si="16"/>
        <v>31</v>
      </c>
      <c r="J124" s="3"/>
      <c r="K124" s="4"/>
    </row>
    <row r="125" spans="1:11" x14ac:dyDescent="0.3">
      <c r="A125" s="42">
        <v>47452</v>
      </c>
      <c r="B125" s="34">
        <f t="shared" ref="B125:C138" si="23">B124</f>
        <v>0</v>
      </c>
      <c r="C125" s="35">
        <f t="shared" si="23"/>
        <v>0</v>
      </c>
      <c r="D125" s="52">
        <f t="shared" si="14"/>
        <v>0</v>
      </c>
      <c r="E125" s="36"/>
      <c r="F125" s="37">
        <f t="shared" si="21"/>
        <v>0</v>
      </c>
      <c r="G125" s="38">
        <f t="shared" si="17"/>
        <v>0</v>
      </c>
      <c r="H125" s="37">
        <f t="shared" si="22"/>
        <v>1008884</v>
      </c>
      <c r="I125" s="39">
        <f t="shared" si="16"/>
        <v>30</v>
      </c>
      <c r="J125" s="3"/>
      <c r="K125" s="4"/>
    </row>
    <row r="126" spans="1:11" x14ac:dyDescent="0.3">
      <c r="A126" s="43">
        <v>47483</v>
      </c>
      <c r="B126" s="44">
        <f t="shared" si="23"/>
        <v>0</v>
      </c>
      <c r="C126" s="45">
        <f t="shared" si="23"/>
        <v>0</v>
      </c>
      <c r="D126" s="53">
        <f t="shared" si="14"/>
        <v>0</v>
      </c>
      <c r="E126" s="46">
        <v>201776</v>
      </c>
      <c r="F126" s="47">
        <f t="shared" si="21"/>
        <v>0</v>
      </c>
      <c r="G126" s="48">
        <f t="shared" si="17"/>
        <v>201776</v>
      </c>
      <c r="H126" s="47">
        <f t="shared" si="22"/>
        <v>807108</v>
      </c>
      <c r="I126" s="49">
        <f t="shared" si="16"/>
        <v>31</v>
      </c>
      <c r="J126" s="4"/>
      <c r="K126" s="4"/>
    </row>
    <row r="127" spans="1:11" x14ac:dyDescent="0.3">
      <c r="A127" s="42">
        <v>47514</v>
      </c>
      <c r="B127" s="34">
        <f t="shared" si="23"/>
        <v>0</v>
      </c>
      <c r="C127" s="35">
        <f t="shared" si="23"/>
        <v>0</v>
      </c>
      <c r="D127" s="52">
        <f t="shared" si="14"/>
        <v>0</v>
      </c>
      <c r="E127" s="36"/>
      <c r="F127" s="37">
        <f t="shared" si="21"/>
        <v>0</v>
      </c>
      <c r="G127" s="38">
        <f t="shared" si="17"/>
        <v>0</v>
      </c>
      <c r="H127" s="37">
        <f t="shared" si="22"/>
        <v>807108</v>
      </c>
      <c r="I127" s="39">
        <f t="shared" si="16"/>
        <v>31</v>
      </c>
      <c r="J127" s="3"/>
      <c r="K127" s="4"/>
    </row>
    <row r="128" spans="1:11" x14ac:dyDescent="0.3">
      <c r="A128" s="40">
        <v>47542</v>
      </c>
      <c r="B128" s="34">
        <f t="shared" si="23"/>
        <v>0</v>
      </c>
      <c r="C128" s="35">
        <f t="shared" si="23"/>
        <v>0</v>
      </c>
      <c r="D128" s="52">
        <f t="shared" si="14"/>
        <v>0</v>
      </c>
      <c r="E128" s="54"/>
      <c r="F128" s="37">
        <f t="shared" si="21"/>
        <v>0</v>
      </c>
      <c r="G128" s="38">
        <f t="shared" si="17"/>
        <v>0</v>
      </c>
      <c r="H128" s="37">
        <f t="shared" si="22"/>
        <v>807108</v>
      </c>
      <c r="I128" s="39">
        <f t="shared" si="16"/>
        <v>28</v>
      </c>
      <c r="J128" s="3"/>
      <c r="K128" s="4"/>
    </row>
    <row r="129" spans="1:11" x14ac:dyDescent="0.3">
      <c r="A129" s="42">
        <v>47573</v>
      </c>
      <c r="B129" s="34">
        <f t="shared" si="23"/>
        <v>0</v>
      </c>
      <c r="C129" s="35">
        <f t="shared" si="23"/>
        <v>0</v>
      </c>
      <c r="D129" s="52">
        <f t="shared" si="14"/>
        <v>0</v>
      </c>
      <c r="E129" s="36">
        <v>201776</v>
      </c>
      <c r="F129" s="37">
        <f t="shared" si="21"/>
        <v>0</v>
      </c>
      <c r="G129" s="38">
        <f t="shared" si="17"/>
        <v>201776</v>
      </c>
      <c r="H129" s="37">
        <f t="shared" si="22"/>
        <v>605332</v>
      </c>
      <c r="I129" s="39">
        <f t="shared" si="16"/>
        <v>31</v>
      </c>
      <c r="J129" s="3"/>
      <c r="K129" s="4"/>
    </row>
    <row r="130" spans="1:11" x14ac:dyDescent="0.3">
      <c r="A130" s="40">
        <v>47603</v>
      </c>
      <c r="B130" s="34">
        <f t="shared" si="23"/>
        <v>0</v>
      </c>
      <c r="C130" s="35">
        <f t="shared" si="23"/>
        <v>0</v>
      </c>
      <c r="D130" s="52">
        <f t="shared" si="14"/>
        <v>0</v>
      </c>
      <c r="E130" s="36"/>
      <c r="F130" s="37">
        <f t="shared" si="21"/>
        <v>0</v>
      </c>
      <c r="G130" s="38">
        <f t="shared" si="17"/>
        <v>0</v>
      </c>
      <c r="H130" s="37">
        <f t="shared" si="22"/>
        <v>605332</v>
      </c>
      <c r="I130" s="39">
        <f t="shared" si="16"/>
        <v>30</v>
      </c>
      <c r="J130" s="3"/>
      <c r="K130" s="4"/>
    </row>
    <row r="131" spans="1:11" x14ac:dyDescent="0.3">
      <c r="A131" s="42">
        <v>47634</v>
      </c>
      <c r="B131" s="34">
        <f t="shared" si="23"/>
        <v>0</v>
      </c>
      <c r="C131" s="35">
        <f t="shared" si="23"/>
        <v>0</v>
      </c>
      <c r="D131" s="52">
        <f t="shared" si="14"/>
        <v>0</v>
      </c>
      <c r="E131" s="36"/>
      <c r="F131" s="37">
        <f t="shared" si="21"/>
        <v>0</v>
      </c>
      <c r="G131" s="38">
        <f t="shared" si="17"/>
        <v>0</v>
      </c>
      <c r="H131" s="37">
        <f t="shared" si="22"/>
        <v>605332</v>
      </c>
      <c r="I131" s="39">
        <f t="shared" si="16"/>
        <v>31</v>
      </c>
      <c r="J131" s="3"/>
      <c r="K131" s="4"/>
    </row>
    <row r="132" spans="1:11" x14ac:dyDescent="0.3">
      <c r="A132" s="40">
        <v>47664</v>
      </c>
      <c r="B132" s="34">
        <f t="shared" si="23"/>
        <v>0</v>
      </c>
      <c r="C132" s="35">
        <f t="shared" si="23"/>
        <v>0</v>
      </c>
      <c r="D132" s="52">
        <f t="shared" si="14"/>
        <v>0</v>
      </c>
      <c r="E132" s="36">
        <v>201776</v>
      </c>
      <c r="F132" s="37">
        <f t="shared" si="21"/>
        <v>0</v>
      </c>
      <c r="G132" s="38">
        <f t="shared" si="17"/>
        <v>201776</v>
      </c>
      <c r="H132" s="37">
        <f t="shared" si="22"/>
        <v>403556</v>
      </c>
      <c r="I132" s="39">
        <f t="shared" si="16"/>
        <v>30</v>
      </c>
      <c r="J132" s="3"/>
      <c r="K132" s="4"/>
    </row>
    <row r="133" spans="1:11" x14ac:dyDescent="0.3">
      <c r="A133" s="42">
        <v>47695</v>
      </c>
      <c r="B133" s="34">
        <f t="shared" si="23"/>
        <v>0</v>
      </c>
      <c r="C133" s="35">
        <f t="shared" si="23"/>
        <v>0</v>
      </c>
      <c r="D133" s="52">
        <f t="shared" si="14"/>
        <v>0</v>
      </c>
      <c r="E133" s="36"/>
      <c r="F133" s="37">
        <f t="shared" si="21"/>
        <v>0</v>
      </c>
      <c r="G133" s="38">
        <f t="shared" si="17"/>
        <v>0</v>
      </c>
      <c r="H133" s="37">
        <f t="shared" si="22"/>
        <v>403556</v>
      </c>
      <c r="I133" s="39">
        <f t="shared" si="16"/>
        <v>31</v>
      </c>
      <c r="J133" s="3"/>
      <c r="K133" s="4"/>
    </row>
    <row r="134" spans="1:11" x14ac:dyDescent="0.3">
      <c r="A134" s="40">
        <v>47726</v>
      </c>
      <c r="B134" s="34">
        <f t="shared" si="23"/>
        <v>0</v>
      </c>
      <c r="C134" s="35">
        <f t="shared" si="23"/>
        <v>0</v>
      </c>
      <c r="D134" s="52">
        <f t="shared" si="14"/>
        <v>0</v>
      </c>
      <c r="E134" s="36"/>
      <c r="F134" s="37">
        <f t="shared" si="21"/>
        <v>0</v>
      </c>
      <c r="G134" s="38">
        <f t="shared" si="17"/>
        <v>0</v>
      </c>
      <c r="H134" s="37">
        <f t="shared" si="22"/>
        <v>403556</v>
      </c>
      <c r="I134" s="39">
        <f t="shared" si="16"/>
        <v>31</v>
      </c>
      <c r="J134" s="3"/>
      <c r="K134" s="4"/>
    </row>
    <row r="135" spans="1:11" x14ac:dyDescent="0.3">
      <c r="A135" s="42">
        <v>47756</v>
      </c>
      <c r="B135" s="34">
        <f t="shared" si="23"/>
        <v>0</v>
      </c>
      <c r="C135" s="35">
        <f t="shared" si="23"/>
        <v>0</v>
      </c>
      <c r="D135" s="52">
        <f t="shared" si="14"/>
        <v>0</v>
      </c>
      <c r="E135" s="36">
        <v>201776</v>
      </c>
      <c r="F135" s="37">
        <f t="shared" si="21"/>
        <v>0</v>
      </c>
      <c r="G135" s="38">
        <f t="shared" si="17"/>
        <v>201776</v>
      </c>
      <c r="H135" s="37">
        <f t="shared" si="22"/>
        <v>201780</v>
      </c>
      <c r="I135" s="39">
        <f t="shared" si="16"/>
        <v>30</v>
      </c>
      <c r="J135" s="3"/>
      <c r="K135" s="4"/>
    </row>
    <row r="136" spans="1:11" x14ac:dyDescent="0.3">
      <c r="A136" s="40">
        <v>47787</v>
      </c>
      <c r="B136" s="34">
        <f t="shared" si="23"/>
        <v>0</v>
      </c>
      <c r="C136" s="35">
        <f t="shared" si="23"/>
        <v>0</v>
      </c>
      <c r="D136" s="52">
        <f t="shared" si="14"/>
        <v>0</v>
      </c>
      <c r="E136" s="36"/>
      <c r="F136" s="37">
        <f t="shared" si="21"/>
        <v>0</v>
      </c>
      <c r="G136" s="38">
        <f t="shared" si="17"/>
        <v>0</v>
      </c>
      <c r="H136" s="37">
        <f t="shared" si="22"/>
        <v>201780</v>
      </c>
      <c r="I136" s="39">
        <f t="shared" si="16"/>
        <v>31</v>
      </c>
      <c r="J136" s="3"/>
      <c r="K136" s="4"/>
    </row>
    <row r="137" spans="1:11" x14ac:dyDescent="0.3">
      <c r="A137" s="42">
        <v>47817</v>
      </c>
      <c r="B137" s="34">
        <f t="shared" si="23"/>
        <v>0</v>
      </c>
      <c r="C137" s="35">
        <f t="shared" si="23"/>
        <v>0</v>
      </c>
      <c r="D137" s="52">
        <f t="shared" si="14"/>
        <v>0</v>
      </c>
      <c r="E137" s="36"/>
      <c r="F137" s="37">
        <f t="shared" si="21"/>
        <v>0</v>
      </c>
      <c r="G137" s="38">
        <f t="shared" si="17"/>
        <v>0</v>
      </c>
      <c r="H137" s="37">
        <f t="shared" si="22"/>
        <v>201780</v>
      </c>
      <c r="I137" s="39">
        <f t="shared" si="16"/>
        <v>30</v>
      </c>
      <c r="J137" s="3"/>
      <c r="K137" s="4"/>
    </row>
    <row r="138" spans="1:11" x14ac:dyDescent="0.3">
      <c r="A138" s="43">
        <v>47848</v>
      </c>
      <c r="B138" s="44">
        <f t="shared" si="23"/>
        <v>0</v>
      </c>
      <c r="C138" s="45">
        <f t="shared" si="23"/>
        <v>0</v>
      </c>
      <c r="D138" s="53">
        <f t="shared" si="14"/>
        <v>0</v>
      </c>
      <c r="E138" s="46">
        <v>201780</v>
      </c>
      <c r="F138" s="47">
        <f>H137*D138*(A138-A137)/365</f>
        <v>0</v>
      </c>
      <c r="G138" s="48">
        <f>E138+F138</f>
        <v>201780</v>
      </c>
      <c r="H138" s="47">
        <f t="shared" si="22"/>
        <v>0</v>
      </c>
      <c r="I138" s="49">
        <f t="shared" si="16"/>
        <v>31</v>
      </c>
      <c r="J138" s="56"/>
      <c r="K138" s="55"/>
    </row>
  </sheetData>
  <mergeCells count="6">
    <mergeCell ref="A8:C8"/>
    <mergeCell ref="A3:D3"/>
    <mergeCell ref="A4:C4"/>
    <mergeCell ref="A5:C5"/>
    <mergeCell ref="A6:C6"/>
    <mergeCell ref="A7:C7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3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Dorota Witkowska</cp:lastModifiedBy>
  <cp:lastPrinted>2018-05-15T10:34:29Z</cp:lastPrinted>
  <dcterms:created xsi:type="dcterms:W3CDTF">2017-05-23T10:14:52Z</dcterms:created>
  <dcterms:modified xsi:type="dcterms:W3CDTF">2020-04-03T09:57:06Z</dcterms:modified>
</cp:coreProperties>
</file>